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K-PD_Lab\DATA\1b_P R O J E C T S_IN-VITRO_ANIMAL\23-05_Zach Hartman (DXD antibody-drug-conjugate)\Duke DATA REPOSITORY\"/>
    </mc:Choice>
  </mc:AlternateContent>
  <xr:revisionPtr revIDLastSave="0" documentId="13_ncr:1_{6BE4EC46-D70F-4A9A-ADB4-46EE9598E85F}" xr6:coauthVersionLast="47" xr6:coauthVersionMax="47" xr10:uidLastSave="{00000000-0000-0000-0000-000000000000}"/>
  <bookViews>
    <workbookView xWindow="2730" yWindow="2025" windowWidth="24270" windowHeight="15975" xr2:uid="{00000000-000D-0000-FFFF-FFFF00000000}"/>
  </bookViews>
  <sheets>
    <sheet name="SUMMARY" sheetId="3" r:id="rId1"/>
    <sheet name="plasma" sheetId="1" r:id="rId2"/>
    <sheet name="tumor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3" i="2" l="1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18" i="2"/>
</calcChain>
</file>

<file path=xl/sharedStrings.xml><?xml version="1.0" encoding="utf-8"?>
<sst xmlns="http://schemas.openxmlformats.org/spreadsheetml/2006/main" count="239" uniqueCount="142">
  <si>
    <t>Sample Name</t>
  </si>
  <si>
    <t>Analyte Peak Area (counts)</t>
  </si>
  <si>
    <t>IS Peak Area (counts)</t>
  </si>
  <si>
    <t>Calculated Concentration (ng/mL)</t>
  </si>
  <si>
    <t>Accuracy (%)</t>
  </si>
  <si>
    <t>plasma std 1_0 ng/mL</t>
  </si>
  <si>
    <t>plasma std 2_0.0162 ng/mL</t>
  </si>
  <si>
    <t>plasma std 3_0.054 ng/mL</t>
  </si>
  <si>
    <t>plasma std 4_0.18 ng/mL</t>
  </si>
  <si>
    <t>plasma std 5_0.6 ng/mL</t>
  </si>
  <si>
    <t>plasma std 6_2 ng/mL</t>
  </si>
  <si>
    <t>1_476</t>
  </si>
  <si>
    <t>2_477</t>
  </si>
  <si>
    <t>3_478</t>
  </si>
  <si>
    <t>4_479</t>
  </si>
  <si>
    <t>5_480</t>
  </si>
  <si>
    <t>6_481</t>
  </si>
  <si>
    <t>7_482</t>
  </si>
  <si>
    <t>8_483</t>
  </si>
  <si>
    <t>9_484</t>
  </si>
  <si>
    <t>10_485</t>
  </si>
  <si>
    <t>11_486</t>
  </si>
  <si>
    <t>12_487</t>
  </si>
  <si>
    <t>13_488</t>
  </si>
  <si>
    <t>14_489</t>
  </si>
  <si>
    <t>15_490</t>
  </si>
  <si>
    <t>16_491</t>
  </si>
  <si>
    <t>17_492</t>
  </si>
  <si>
    <t>18_493</t>
  </si>
  <si>
    <t>19_494</t>
  </si>
  <si>
    <t>20_495</t>
  </si>
  <si>
    <t>21_497 (control)</t>
  </si>
  <si>
    <t>22_498 (control)</t>
  </si>
  <si>
    <t>23_499 (control)</t>
  </si>
  <si>
    <t>tumor std 1_0 ng/mL</t>
  </si>
  <si>
    <t>tumor std 2_0.081 ng/mL</t>
  </si>
  <si>
    <t>tumor std 3_0.27 ng/mL</t>
  </si>
  <si>
    <t>tumor std 4_0.9 ng/mL</t>
  </si>
  <si>
    <t>tumor std 5_3 ng/mL</t>
  </si>
  <si>
    <t>tumor std 6_10 ng/mL</t>
  </si>
  <si>
    <t>21A_ (19.78 mg)</t>
  </si>
  <si>
    <t>21B_ (20.42 mg)</t>
  </si>
  <si>
    <t>22A_ (18.46 mg)</t>
  </si>
  <si>
    <t>22B_ (21.92 mg)</t>
  </si>
  <si>
    <t>23A_ (22.38 mg)</t>
  </si>
  <si>
    <t>23B_ (23.55 mg)</t>
  </si>
  <si>
    <t>1A_ (19.45 mg)</t>
  </si>
  <si>
    <t>1B_ (20.63 mg)</t>
  </si>
  <si>
    <t>2A_ (19.48 mg)</t>
  </si>
  <si>
    <t>2B_ (19.8 mg)</t>
  </si>
  <si>
    <t>3A_ (21.75 mg)</t>
  </si>
  <si>
    <t>3B_ (20.8 mg)</t>
  </si>
  <si>
    <t>4A_ (18.5 mg)</t>
  </si>
  <si>
    <t>4B_ (20.14 mg)</t>
  </si>
  <si>
    <t>5A_ (21.42 mg)</t>
  </si>
  <si>
    <t>6A_ (21.11 mg)</t>
  </si>
  <si>
    <t>6B_ (19 mg)</t>
  </si>
  <si>
    <t>7A_ (21 mg)</t>
  </si>
  <si>
    <t>7B_ (22 mg)</t>
  </si>
  <si>
    <t>8A_ (21.67 mg)</t>
  </si>
  <si>
    <t>8B_ (19.19 mg)</t>
  </si>
  <si>
    <t>9A_ (22.57 mg)</t>
  </si>
  <si>
    <t>9B_ (20.66 mg)</t>
  </si>
  <si>
    <t>tumor std 7_30 ng/mL</t>
  </si>
  <si>
    <t>BLLQ</t>
  </si>
  <si>
    <t>10A_ (19.27 mg)</t>
  </si>
  <si>
    <t>10B_ (19.21 mg)</t>
  </si>
  <si>
    <t>11A_ (23 mg)</t>
  </si>
  <si>
    <t>11B_ (22.13 mg)</t>
  </si>
  <si>
    <t>12A_ (23.47 mg)</t>
  </si>
  <si>
    <t>12B_ (23.28 mg)</t>
  </si>
  <si>
    <t>13A_ (24.24 mg)</t>
  </si>
  <si>
    <t>13B_ (21.25 mg)</t>
  </si>
  <si>
    <t>14A_ (22.21 mg)</t>
  </si>
  <si>
    <t>14B_ (24 mg)</t>
  </si>
  <si>
    <t>15A_ (21.28 mg)</t>
  </si>
  <si>
    <t>15B_ (22.98 mg)</t>
  </si>
  <si>
    <t>16A_ (21.94 mg)</t>
  </si>
  <si>
    <t>16B_ (19.78 mg)</t>
  </si>
  <si>
    <t>17A_ (22.5 mg)</t>
  </si>
  <si>
    <t>17B_ (19.22 mg)</t>
  </si>
  <si>
    <t>18A_ (20.18 mg)</t>
  </si>
  <si>
    <t>18B_ (19.23 mg)</t>
  </si>
  <si>
    <t>19A_ (23.9 mg)</t>
  </si>
  <si>
    <t>19B_ (26.2 mg)</t>
  </si>
  <si>
    <t>20A_ (24.25 mg)</t>
  </si>
  <si>
    <t>20B_ (20.42 mg)</t>
  </si>
  <si>
    <t>DCI PK/PD Core Lab</t>
  </si>
  <si>
    <t>Ping Fan and Ivan Spasojevic</t>
  </si>
  <si>
    <t>Experiment #2:</t>
  </si>
  <si>
    <t>LC/MS/MS analysis of DXD in PLASMA and TUMOR tissue</t>
  </si>
  <si>
    <t>PLASMA</t>
  </si>
  <si>
    <t>DXD, ng/mL</t>
  </si>
  <si>
    <t>10A</t>
  </si>
  <si>
    <t>10B</t>
  </si>
  <si>
    <t>11A</t>
  </si>
  <si>
    <t>11B</t>
  </si>
  <si>
    <t>12A</t>
  </si>
  <si>
    <t>12B</t>
  </si>
  <si>
    <t>13A</t>
  </si>
  <si>
    <t>13B</t>
  </si>
  <si>
    <t>14A</t>
  </si>
  <si>
    <t>14B</t>
  </si>
  <si>
    <t>15A</t>
  </si>
  <si>
    <t>15B</t>
  </si>
  <si>
    <t>TUMOR</t>
  </si>
  <si>
    <t>BLQ</t>
  </si>
  <si>
    <t xml:space="preserve">BLQ = below limit of quantification </t>
  </si>
  <si>
    <t xml:space="preserve">LLQ = </t>
  </si>
  <si>
    <t>Sample</t>
  </si>
  <si>
    <t>Sample ID</t>
  </si>
  <si>
    <t>1A</t>
  </si>
  <si>
    <t>1B</t>
  </si>
  <si>
    <t>2A</t>
  </si>
  <si>
    <t>2B</t>
  </si>
  <si>
    <t>3A</t>
  </si>
  <si>
    <t>3B</t>
  </si>
  <si>
    <t>4A</t>
  </si>
  <si>
    <t>4B</t>
  </si>
  <si>
    <t>5A</t>
  </si>
  <si>
    <t>6A</t>
  </si>
  <si>
    <t>6B</t>
  </si>
  <si>
    <t>7A</t>
  </si>
  <si>
    <t>7B</t>
  </si>
  <si>
    <t>8A</t>
  </si>
  <si>
    <t>8B</t>
  </si>
  <si>
    <t>9A</t>
  </si>
  <si>
    <t>9B</t>
  </si>
  <si>
    <t>Mouse#</t>
  </si>
  <si>
    <t>Tumor line engrafted</t>
  </si>
  <si>
    <t>Treatment</t>
  </si>
  <si>
    <t>KPL4</t>
  </si>
  <si>
    <t>MDA-MB-468</t>
  </si>
  <si>
    <t>MM3MG</t>
  </si>
  <si>
    <t>MM3MG-HER2</t>
  </si>
  <si>
    <t>T-DXd</t>
  </si>
  <si>
    <t>control</t>
  </si>
  <si>
    <t>Plasma DXD, ng/mL</t>
  </si>
  <si>
    <t>Tumor DXD, (ng/g) in wet tissue</t>
  </si>
  <si>
    <t>Notes:</t>
  </si>
  <si>
    <r>
      <t xml:space="preserve">Partial Tumor DXd analysis from Expt #2 was used in </t>
    </r>
    <r>
      <rPr>
        <b/>
        <sz val="11"/>
        <color rgb="FFFF0000"/>
        <rFont val="Calibri"/>
        <family val="2"/>
        <scheme val="minor"/>
      </rPr>
      <t>Figure 2A</t>
    </r>
  </si>
  <si>
    <r>
      <t xml:space="preserve">Partial Plasma DXd analysis from Expt #2 was used in </t>
    </r>
    <r>
      <rPr>
        <b/>
        <sz val="11"/>
        <color rgb="FFFF0000"/>
        <rFont val="Calibri"/>
        <family val="2"/>
        <scheme val="minor"/>
      </rPr>
      <t>Extended Data Fig. 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</si>
</sst>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4" fillId="4" borderId="2" applyNumberFormat="0" applyFont="0" applyAlignment="0" applyProtection="0"/>
  </cellStyleXfs>
  <cellXfs count="26">
    <xf numFmtId="0" fontId="0" fillId="0" borderId="0" xfId="0"/>
    <xf numFmtId="11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0" fillId="2" borderId="0" xfId="0" applyFill="1"/>
    <xf numFmtId="11" fontId="0" fillId="2" borderId="0" xfId="0" applyNumberFormat="1" applyFill="1"/>
    <xf numFmtId="164" fontId="1" fillId="2" borderId="0" xfId="0" applyNumberFormat="1" applyFont="1" applyFill="1"/>
    <xf numFmtId="2" fontId="0" fillId="0" borderId="0" xfId="0" applyNumberFormat="1" applyAlignment="1">
      <alignment horizontal="right"/>
    </xf>
    <xf numFmtId="2" fontId="1" fillId="0" borderId="0" xfId="0" applyNumberFormat="1" applyFont="1"/>
    <xf numFmtId="2" fontId="1" fillId="2" borderId="0" xfId="0" applyNumberFormat="1" applyFont="1" applyFill="1"/>
    <xf numFmtId="0" fontId="0" fillId="0" borderId="0" xfId="0" applyAlignment="1">
      <alignment horizontal="center"/>
    </xf>
    <xf numFmtId="164" fontId="2" fillId="2" borderId="0" xfId="0" applyNumberFormat="1" applyFont="1" applyFill="1"/>
    <xf numFmtId="0" fontId="0" fillId="3" borderId="0" xfId="0" applyFill="1"/>
    <xf numFmtId="0" fontId="3" fillId="0" borderId="0" xfId="0" applyFont="1"/>
    <xf numFmtId="14" fontId="0" fillId="0" borderId="0" xfId="0" applyNumberFormat="1"/>
    <xf numFmtId="164" fontId="0" fillId="0" borderId="0" xfId="0" applyNumberFormat="1"/>
    <xf numFmtId="164" fontId="0" fillId="3" borderId="0" xfId="0" applyNumberFormat="1" applyFill="1"/>
    <xf numFmtId="165" fontId="0" fillId="0" borderId="0" xfId="0" applyNumberFormat="1"/>
    <xf numFmtId="0" fontId="0" fillId="0" borderId="0" xfId="0" applyAlignment="1">
      <alignment horizontal="right"/>
    </xf>
    <xf numFmtId="0" fontId="1" fillId="0" borderId="1" xfId="0" applyFont="1" applyBorder="1"/>
    <xf numFmtId="0" fontId="0" fillId="4" borderId="2" xfId="1" applyFont="1"/>
    <xf numFmtId="165" fontId="0" fillId="4" borderId="2" xfId="1" applyNumberFormat="1" applyFont="1"/>
    <xf numFmtId="0" fontId="1" fillId="4" borderId="2" xfId="1" applyFont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"/>
  <sheetViews>
    <sheetView tabSelected="1" workbookViewId="0">
      <selection activeCell="F39" sqref="F39"/>
    </sheetView>
  </sheetViews>
  <sheetFormatPr defaultRowHeight="15" x14ac:dyDescent="0.25"/>
  <cols>
    <col min="1" max="1" width="18.7109375" customWidth="1"/>
    <col min="2" max="2" width="15.28515625" bestFit="1" customWidth="1"/>
    <col min="3" max="3" width="21" customWidth="1"/>
    <col min="4" max="4" width="11.28515625" bestFit="1" customWidth="1"/>
    <col min="5" max="5" width="29.7109375" bestFit="1" customWidth="1"/>
    <col min="6" max="6" width="27.28515625" customWidth="1"/>
    <col min="7" max="7" width="21.5703125" customWidth="1"/>
    <col min="8" max="8" width="12.42578125" customWidth="1"/>
    <col min="9" max="9" width="27.42578125" bestFit="1" customWidth="1"/>
    <col min="11" max="11" width="18.28515625" bestFit="1" customWidth="1"/>
    <col min="12" max="12" width="11.28515625" bestFit="1" customWidth="1"/>
  </cols>
  <sheetData>
    <row r="1" spans="1:13" x14ac:dyDescent="0.25">
      <c r="A1" s="2" t="s">
        <v>139</v>
      </c>
    </row>
    <row r="2" spans="1:13" x14ac:dyDescent="0.25">
      <c r="A2" t="s">
        <v>140</v>
      </c>
    </row>
    <row r="3" spans="1:13" x14ac:dyDescent="0.25">
      <c r="A3" t="s">
        <v>141</v>
      </c>
    </row>
    <row r="7" spans="1:13" x14ac:dyDescent="0.25">
      <c r="A7" t="s">
        <v>87</v>
      </c>
      <c r="F7" s="14">
        <v>45258</v>
      </c>
    </row>
    <row r="8" spans="1:13" x14ac:dyDescent="0.25">
      <c r="A8" t="s">
        <v>88</v>
      </c>
    </row>
    <row r="11" spans="1:13" s="2" customFormat="1" ht="15.75" x14ac:dyDescent="0.25">
      <c r="A11" s="13" t="s">
        <v>89</v>
      </c>
      <c r="B11" s="13"/>
      <c r="C11" s="13" t="s">
        <v>90</v>
      </c>
      <c r="D11" s="13"/>
      <c r="E11" s="13"/>
      <c r="F11" s="13"/>
      <c r="G11" s="13"/>
    </row>
    <row r="13" spans="1:13" ht="15.75" x14ac:dyDescent="0.25">
      <c r="A13" s="13" t="s">
        <v>105</v>
      </c>
      <c r="G13" s="13" t="s">
        <v>91</v>
      </c>
    </row>
    <row r="14" spans="1:13" s="2" customFormat="1" x14ac:dyDescent="0.25">
      <c r="A14" s="19" t="s">
        <v>110</v>
      </c>
      <c r="B14" s="19" t="s">
        <v>128</v>
      </c>
      <c r="C14" s="19" t="s">
        <v>129</v>
      </c>
      <c r="D14" s="19" t="s">
        <v>130</v>
      </c>
      <c r="E14" s="19" t="s">
        <v>138</v>
      </c>
      <c r="G14" s="19" t="s">
        <v>109</v>
      </c>
      <c r="H14" s="19" t="s">
        <v>92</v>
      </c>
      <c r="I14" s="2" t="s">
        <v>129</v>
      </c>
      <c r="J14" s="2" t="s">
        <v>130</v>
      </c>
      <c r="K14" s="19" t="s">
        <v>137</v>
      </c>
      <c r="M14"/>
    </row>
    <row r="15" spans="1:13" x14ac:dyDescent="0.25">
      <c r="A15" t="s">
        <v>111</v>
      </c>
      <c r="B15">
        <v>476</v>
      </c>
      <c r="C15" t="s">
        <v>131</v>
      </c>
      <c r="E15" s="3">
        <v>25.809768637532134</v>
      </c>
      <c r="G15" s="20" t="s">
        <v>11</v>
      </c>
      <c r="H15" s="20">
        <v>7.6200000000000004E-2</v>
      </c>
      <c r="I15" s="20" t="s">
        <v>131</v>
      </c>
      <c r="J15" s="20" t="s">
        <v>135</v>
      </c>
      <c r="K15" s="20">
        <v>7.6200000000000004E-2</v>
      </c>
      <c r="L15" s="2"/>
    </row>
    <row r="16" spans="1:13" x14ac:dyDescent="0.25">
      <c r="A16" t="s">
        <v>112</v>
      </c>
      <c r="B16">
        <v>476</v>
      </c>
      <c r="C16" t="s">
        <v>131</v>
      </c>
      <c r="E16" s="3">
        <v>15.705283567619972</v>
      </c>
      <c r="G16" s="20" t="s">
        <v>12</v>
      </c>
      <c r="H16" s="20">
        <v>0.1</v>
      </c>
      <c r="I16" s="20" t="s">
        <v>131</v>
      </c>
      <c r="J16" s="20" t="s">
        <v>135</v>
      </c>
      <c r="K16" s="20">
        <v>0.1</v>
      </c>
    </row>
    <row r="17" spans="1:12" x14ac:dyDescent="0.25">
      <c r="A17" t="s">
        <v>113</v>
      </c>
      <c r="B17">
        <v>477</v>
      </c>
      <c r="C17" t="s">
        <v>131</v>
      </c>
      <c r="E17" s="3">
        <v>11.293634496919918</v>
      </c>
      <c r="G17" s="20" t="s">
        <v>13</v>
      </c>
      <c r="H17" s="20">
        <v>6.4799999999999996E-2</v>
      </c>
      <c r="I17" s="20" t="s">
        <v>131</v>
      </c>
      <c r="J17" s="20" t="s">
        <v>135</v>
      </c>
      <c r="K17" s="20">
        <v>6.4799999999999996E-2</v>
      </c>
    </row>
    <row r="18" spans="1:12" x14ac:dyDescent="0.25">
      <c r="A18" t="s">
        <v>114</v>
      </c>
      <c r="B18">
        <v>477</v>
      </c>
      <c r="C18" t="s">
        <v>131</v>
      </c>
      <c r="E18" s="3">
        <v>14.343434343434343</v>
      </c>
      <c r="G18" s="20" t="s">
        <v>14</v>
      </c>
      <c r="H18" s="20">
        <v>9.4E-2</v>
      </c>
      <c r="I18" s="20" t="s">
        <v>131</v>
      </c>
      <c r="J18" s="20" t="s">
        <v>135</v>
      </c>
      <c r="K18" s="20">
        <v>9.4E-2</v>
      </c>
    </row>
    <row r="19" spans="1:12" x14ac:dyDescent="0.25">
      <c r="A19" t="s">
        <v>115</v>
      </c>
      <c r="B19">
        <v>478</v>
      </c>
      <c r="C19" t="s">
        <v>131</v>
      </c>
      <c r="E19" s="3">
        <v>22.436781609195403</v>
      </c>
      <c r="G19" s="20" t="s">
        <v>15</v>
      </c>
      <c r="H19" s="20">
        <v>4.0300000000000002E-2</v>
      </c>
      <c r="I19" s="20" t="s">
        <v>131</v>
      </c>
      <c r="J19" s="20" t="s">
        <v>135</v>
      </c>
      <c r="K19" s="20">
        <v>4.0300000000000002E-2</v>
      </c>
    </row>
    <row r="20" spans="1:12" x14ac:dyDescent="0.25">
      <c r="A20" t="s">
        <v>116</v>
      </c>
      <c r="B20">
        <v>478</v>
      </c>
      <c r="C20" t="s">
        <v>131</v>
      </c>
      <c r="E20" s="3">
        <v>10.865384615384615</v>
      </c>
      <c r="G20" t="s">
        <v>16</v>
      </c>
      <c r="H20" s="17">
        <v>3.6700000000000003E-2</v>
      </c>
      <c r="I20" t="s">
        <v>132</v>
      </c>
      <c r="J20" s="2" t="s">
        <v>135</v>
      </c>
      <c r="K20" s="17">
        <v>3.6700000000000003E-2</v>
      </c>
    </row>
    <row r="21" spans="1:12" x14ac:dyDescent="0.25">
      <c r="A21" t="s">
        <v>117</v>
      </c>
      <c r="B21">
        <v>479</v>
      </c>
      <c r="C21" t="s">
        <v>131</v>
      </c>
      <c r="E21" s="3">
        <v>15.351351351351351</v>
      </c>
      <c r="G21" t="s">
        <v>17</v>
      </c>
      <c r="H21" s="17">
        <v>6.5799999999999997E-2</v>
      </c>
      <c r="I21" t="s">
        <v>132</v>
      </c>
      <c r="J21" s="2" t="s">
        <v>135</v>
      </c>
      <c r="K21" s="17">
        <v>6.5799999999999997E-2</v>
      </c>
    </row>
    <row r="22" spans="1:12" x14ac:dyDescent="0.25">
      <c r="A22" t="s">
        <v>118</v>
      </c>
      <c r="B22">
        <v>479</v>
      </c>
      <c r="C22" t="s">
        <v>131</v>
      </c>
      <c r="E22" s="3">
        <v>11.916583912611717</v>
      </c>
      <c r="G22" t="s">
        <v>18</v>
      </c>
      <c r="H22" s="17">
        <v>7.9600000000000004E-2</v>
      </c>
      <c r="I22" t="s">
        <v>132</v>
      </c>
      <c r="J22" s="2" t="s">
        <v>135</v>
      </c>
      <c r="K22" s="17">
        <v>7.9600000000000004E-2</v>
      </c>
    </row>
    <row r="23" spans="1:12" x14ac:dyDescent="0.25">
      <c r="A23" t="s">
        <v>119</v>
      </c>
      <c r="B23">
        <v>480</v>
      </c>
      <c r="C23" t="s">
        <v>131</v>
      </c>
      <c r="E23" s="3">
        <v>2.2128851540616248</v>
      </c>
      <c r="G23" t="s">
        <v>19</v>
      </c>
      <c r="H23" s="17">
        <v>6.0499999999999998E-2</v>
      </c>
      <c r="I23" t="s">
        <v>132</v>
      </c>
      <c r="J23" s="2" t="s">
        <v>135</v>
      </c>
      <c r="K23" s="17">
        <v>6.0499999999999998E-2</v>
      </c>
    </row>
    <row r="24" spans="1:12" x14ac:dyDescent="0.25">
      <c r="A24" t="s">
        <v>120</v>
      </c>
      <c r="B24">
        <v>481</v>
      </c>
      <c r="C24" t="s">
        <v>132</v>
      </c>
      <c r="E24" s="15">
        <v>1.3074372335386073</v>
      </c>
      <c r="G24" t="s">
        <v>20</v>
      </c>
      <c r="H24" s="17">
        <v>1.1299999999999999</v>
      </c>
      <c r="I24" t="s">
        <v>132</v>
      </c>
      <c r="J24" s="2" t="s">
        <v>135</v>
      </c>
      <c r="K24" s="17">
        <v>1.1299999999999999</v>
      </c>
    </row>
    <row r="25" spans="1:12" x14ac:dyDescent="0.25">
      <c r="A25" t="s">
        <v>121</v>
      </c>
      <c r="B25">
        <v>481</v>
      </c>
      <c r="C25" t="s">
        <v>132</v>
      </c>
      <c r="E25" s="15">
        <v>1.1263157894736844</v>
      </c>
      <c r="G25" s="20" t="s">
        <v>21</v>
      </c>
      <c r="H25" s="21">
        <v>5.2200000000000003E-2</v>
      </c>
      <c r="I25" s="20" t="s">
        <v>133</v>
      </c>
      <c r="J25" s="22" t="s">
        <v>135</v>
      </c>
      <c r="K25" s="21">
        <v>5.2200000000000003E-2</v>
      </c>
    </row>
    <row r="26" spans="1:12" x14ac:dyDescent="0.25">
      <c r="A26" t="s">
        <v>122</v>
      </c>
      <c r="B26">
        <v>482</v>
      </c>
      <c r="C26" t="s">
        <v>132</v>
      </c>
      <c r="E26" s="15">
        <v>2.0476190476190474</v>
      </c>
      <c r="G26" s="20" t="s">
        <v>22</v>
      </c>
      <c r="H26" s="21">
        <v>6.8199999999999997E-2</v>
      </c>
      <c r="I26" s="20" t="s">
        <v>133</v>
      </c>
      <c r="J26" s="22" t="s">
        <v>135</v>
      </c>
      <c r="K26" s="21">
        <v>6.8199999999999997E-2</v>
      </c>
    </row>
    <row r="27" spans="1:12" x14ac:dyDescent="0.25">
      <c r="A27" t="s">
        <v>123</v>
      </c>
      <c r="B27">
        <v>482</v>
      </c>
      <c r="C27" t="s">
        <v>132</v>
      </c>
      <c r="E27" s="15">
        <v>1.5454545454545454</v>
      </c>
      <c r="G27" s="20" t="s">
        <v>23</v>
      </c>
      <c r="H27" s="21">
        <v>6.6299999999999998E-2</v>
      </c>
      <c r="I27" s="20" t="s">
        <v>133</v>
      </c>
      <c r="J27" s="22" t="s">
        <v>135</v>
      </c>
      <c r="K27" s="21">
        <v>6.6299999999999998E-2</v>
      </c>
    </row>
    <row r="28" spans="1:12" x14ac:dyDescent="0.25">
      <c r="A28" t="s">
        <v>124</v>
      </c>
      <c r="B28">
        <v>483</v>
      </c>
      <c r="C28" t="s">
        <v>132</v>
      </c>
      <c r="E28" s="15">
        <v>1.5136132902630361</v>
      </c>
      <c r="G28" s="20" t="s">
        <v>24</v>
      </c>
      <c r="H28" s="21">
        <v>0.20899999999999999</v>
      </c>
      <c r="I28" s="20" t="s">
        <v>133</v>
      </c>
      <c r="J28" s="22" t="s">
        <v>135</v>
      </c>
      <c r="K28" s="21">
        <v>0.20899999999999999</v>
      </c>
    </row>
    <row r="29" spans="1:12" x14ac:dyDescent="0.25">
      <c r="A29" t="s">
        <v>125</v>
      </c>
      <c r="B29">
        <v>483</v>
      </c>
      <c r="C29" t="s">
        <v>132</v>
      </c>
      <c r="E29" s="15">
        <v>0.81500781657113075</v>
      </c>
      <c r="G29" s="20" t="s">
        <v>25</v>
      </c>
      <c r="H29" s="21">
        <v>4.4699999999999997E-2</v>
      </c>
      <c r="I29" s="20" t="s">
        <v>133</v>
      </c>
      <c r="J29" s="22" t="s">
        <v>135</v>
      </c>
      <c r="K29" s="21">
        <v>4.4699999999999997E-2</v>
      </c>
    </row>
    <row r="30" spans="1:12" x14ac:dyDescent="0.25">
      <c r="A30" t="s">
        <v>126</v>
      </c>
      <c r="B30">
        <v>484</v>
      </c>
      <c r="C30" t="s">
        <v>132</v>
      </c>
      <c r="E30" s="15">
        <v>2.1178555604785116</v>
      </c>
      <c r="G30" s="20" t="s">
        <v>31</v>
      </c>
      <c r="H30" s="21">
        <v>1.7499999999999998E-5</v>
      </c>
      <c r="I30" s="20" t="s">
        <v>132</v>
      </c>
      <c r="J30" s="22" t="s">
        <v>136</v>
      </c>
      <c r="K30" s="21">
        <v>1.7499999999999998E-5</v>
      </c>
      <c r="L30" t="s">
        <v>106</v>
      </c>
    </row>
    <row r="31" spans="1:12" x14ac:dyDescent="0.25">
      <c r="A31" t="s">
        <v>127</v>
      </c>
      <c r="B31">
        <v>484</v>
      </c>
      <c r="C31" t="s">
        <v>132</v>
      </c>
      <c r="E31" s="15">
        <v>1.1229428848015488</v>
      </c>
      <c r="G31" s="20" t="s">
        <v>32</v>
      </c>
      <c r="H31" s="21">
        <v>1.9400000000000001E-5</v>
      </c>
      <c r="I31" s="20" t="s">
        <v>133</v>
      </c>
      <c r="J31" s="22" t="s">
        <v>136</v>
      </c>
      <c r="K31" s="21">
        <v>1.9400000000000001E-5</v>
      </c>
      <c r="L31" t="s">
        <v>106</v>
      </c>
    </row>
    <row r="32" spans="1:12" x14ac:dyDescent="0.25">
      <c r="A32" t="s">
        <v>93</v>
      </c>
      <c r="B32">
        <v>485</v>
      </c>
      <c r="C32" t="s">
        <v>132</v>
      </c>
      <c r="E32" s="15">
        <v>2.3144784639335758</v>
      </c>
      <c r="G32" s="20" t="s">
        <v>33</v>
      </c>
      <c r="H32" s="21">
        <v>1.15E-3</v>
      </c>
      <c r="I32" s="20" t="s">
        <v>134</v>
      </c>
      <c r="J32" s="22" t="s">
        <v>136</v>
      </c>
      <c r="K32" s="21">
        <v>1.15E-3</v>
      </c>
      <c r="L32" t="s">
        <v>106</v>
      </c>
    </row>
    <row r="33" spans="1:12" x14ac:dyDescent="0.25">
      <c r="A33" t="s">
        <v>94</v>
      </c>
      <c r="B33">
        <v>485</v>
      </c>
      <c r="C33" t="s">
        <v>132</v>
      </c>
      <c r="E33" s="15">
        <v>2.3008849557522124</v>
      </c>
      <c r="J33" s="18" t="s">
        <v>108</v>
      </c>
      <c r="K33" s="17">
        <v>1.6199999999999999E-2</v>
      </c>
      <c r="L33" s="17"/>
    </row>
    <row r="34" spans="1:12" x14ac:dyDescent="0.25">
      <c r="A34" s="12" t="s">
        <v>95</v>
      </c>
      <c r="B34">
        <v>486</v>
      </c>
      <c r="C34" t="s">
        <v>133</v>
      </c>
      <c r="E34" s="16">
        <v>0.51043478260869557</v>
      </c>
      <c r="J34" t="s">
        <v>107</v>
      </c>
    </row>
    <row r="35" spans="1:12" x14ac:dyDescent="0.25">
      <c r="A35" s="12" t="s">
        <v>96</v>
      </c>
      <c r="B35">
        <v>486</v>
      </c>
      <c r="C35" t="s">
        <v>133</v>
      </c>
      <c r="E35" s="16">
        <v>0.53411658382286498</v>
      </c>
    </row>
    <row r="36" spans="1:12" x14ac:dyDescent="0.25">
      <c r="A36" s="12" t="s">
        <v>97</v>
      </c>
      <c r="B36">
        <v>487</v>
      </c>
      <c r="C36" t="s">
        <v>133</v>
      </c>
      <c r="E36" s="16">
        <v>0.59054111631870476</v>
      </c>
    </row>
    <row r="37" spans="1:12" x14ac:dyDescent="0.25">
      <c r="A37" s="12" t="s">
        <v>98</v>
      </c>
      <c r="B37">
        <v>487</v>
      </c>
      <c r="C37" t="s">
        <v>133</v>
      </c>
      <c r="E37" s="16">
        <v>0.48195876288659795</v>
      </c>
    </row>
    <row r="38" spans="1:12" x14ac:dyDescent="0.25">
      <c r="A38" s="12" t="s">
        <v>99</v>
      </c>
      <c r="B38">
        <v>488</v>
      </c>
      <c r="C38" t="s">
        <v>133</v>
      </c>
      <c r="E38" s="16">
        <v>0.54620462046204621</v>
      </c>
    </row>
    <row r="39" spans="1:12" x14ac:dyDescent="0.25">
      <c r="A39" s="12" t="s">
        <v>100</v>
      </c>
      <c r="B39">
        <v>488</v>
      </c>
      <c r="C39" t="s">
        <v>133</v>
      </c>
      <c r="E39" s="16">
        <v>0.83388235294117641</v>
      </c>
    </row>
    <row r="40" spans="1:12" x14ac:dyDescent="0.25">
      <c r="A40" s="12" t="s">
        <v>101</v>
      </c>
      <c r="B40">
        <v>489</v>
      </c>
      <c r="C40" t="s">
        <v>133</v>
      </c>
      <c r="E40" s="16">
        <v>0.66816749212066628</v>
      </c>
    </row>
    <row r="41" spans="1:12" x14ac:dyDescent="0.25">
      <c r="A41" s="12" t="s">
        <v>102</v>
      </c>
      <c r="B41">
        <v>489</v>
      </c>
      <c r="C41" t="s">
        <v>133</v>
      </c>
      <c r="E41" s="16">
        <v>0.73083333333333333</v>
      </c>
    </row>
    <row r="42" spans="1:12" x14ac:dyDescent="0.25">
      <c r="A42" s="12" t="s">
        <v>103</v>
      </c>
      <c r="B42">
        <v>490</v>
      </c>
      <c r="C42" t="s">
        <v>133</v>
      </c>
      <c r="E42" s="16">
        <v>0.62124060150375937</v>
      </c>
    </row>
    <row r="43" spans="1:12" x14ac:dyDescent="0.25">
      <c r="A43" s="23" t="s">
        <v>104</v>
      </c>
      <c r="B43" s="24">
        <v>490</v>
      </c>
      <c r="C43" s="24" t="s">
        <v>133</v>
      </c>
      <c r="D43" s="24"/>
      <c r="E43" s="25">
        <v>0.5630983463881637</v>
      </c>
    </row>
    <row r="44" spans="1:12" x14ac:dyDescent="0.25">
      <c r="D44" s="18" t="s">
        <v>108</v>
      </c>
      <c r="E44" s="17">
        <v>8.1000000000000003E-2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2"/>
  <sheetViews>
    <sheetView workbookViewId="0">
      <selection activeCell="G16" sqref="G16"/>
    </sheetView>
  </sheetViews>
  <sheetFormatPr defaultRowHeight="15" x14ac:dyDescent="0.25"/>
  <cols>
    <col min="2" max="2" width="24.85546875" bestFit="1" customWidth="1"/>
    <col min="3" max="3" width="25.28515625" bestFit="1" customWidth="1"/>
    <col min="4" max="4" width="19.85546875" bestFit="1" customWidth="1"/>
    <col min="5" max="5" width="31.42578125" bestFit="1" customWidth="1"/>
    <col min="6" max="6" width="12.140625" bestFit="1" customWidth="1"/>
  </cols>
  <sheetData>
    <row r="2" spans="2:6" x14ac:dyDescent="0.25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2:6" x14ac:dyDescent="0.25">
      <c r="B3" t="s">
        <v>5</v>
      </c>
      <c r="C3" s="1">
        <v>-0.44800000000000001</v>
      </c>
      <c r="D3" s="1">
        <v>40300</v>
      </c>
      <c r="E3">
        <v>0</v>
      </c>
    </row>
    <row r="4" spans="2:6" x14ac:dyDescent="0.25">
      <c r="B4" t="s">
        <v>6</v>
      </c>
      <c r="C4" s="1">
        <v>365</v>
      </c>
      <c r="D4" s="1">
        <v>35900</v>
      </c>
      <c r="E4">
        <v>1.7000000000000001E-2</v>
      </c>
      <c r="F4">
        <v>105</v>
      </c>
    </row>
    <row r="5" spans="2:6" x14ac:dyDescent="0.25">
      <c r="B5" t="s">
        <v>7</v>
      </c>
      <c r="C5" s="1">
        <v>1080</v>
      </c>
      <c r="D5" s="1">
        <v>31600</v>
      </c>
      <c r="E5">
        <v>5.6899999999999999E-2</v>
      </c>
      <c r="F5">
        <v>105</v>
      </c>
    </row>
    <row r="6" spans="2:6" x14ac:dyDescent="0.25">
      <c r="B6" t="s">
        <v>8</v>
      </c>
      <c r="C6" s="1">
        <v>3760</v>
      </c>
      <c r="D6" s="1">
        <v>38600</v>
      </c>
      <c r="E6">
        <v>0.16300000000000001</v>
      </c>
      <c r="F6">
        <v>90.5</v>
      </c>
    </row>
    <row r="7" spans="2:6" x14ac:dyDescent="0.25">
      <c r="B7" t="s">
        <v>9</v>
      </c>
      <c r="C7" s="1">
        <v>13000</v>
      </c>
      <c r="D7" s="1">
        <v>36800</v>
      </c>
      <c r="E7">
        <v>0.58599999999999997</v>
      </c>
      <c r="F7">
        <v>97.7</v>
      </c>
    </row>
    <row r="8" spans="2:6" x14ac:dyDescent="0.25">
      <c r="B8" t="s">
        <v>10</v>
      </c>
      <c r="C8" s="1">
        <v>52200</v>
      </c>
      <c r="D8" s="1">
        <v>41600</v>
      </c>
      <c r="E8">
        <v>2.0299999999999998</v>
      </c>
      <c r="F8">
        <v>101</v>
      </c>
    </row>
    <row r="9" spans="2:6" x14ac:dyDescent="0.25">
      <c r="C9" s="1"/>
      <c r="D9" s="1"/>
    </row>
    <row r="10" spans="2:6" x14ac:dyDescent="0.25">
      <c r="B10" t="s">
        <v>11</v>
      </c>
      <c r="C10" s="1">
        <v>1500</v>
      </c>
      <c r="D10" s="1">
        <v>33000</v>
      </c>
      <c r="E10" s="3">
        <v>7.6200000000000004E-2</v>
      </c>
    </row>
    <row r="11" spans="2:6" x14ac:dyDescent="0.25">
      <c r="B11" t="s">
        <v>12</v>
      </c>
      <c r="C11" s="1">
        <v>2050</v>
      </c>
      <c r="D11" s="1">
        <v>34200</v>
      </c>
      <c r="E11" s="3">
        <v>0.1</v>
      </c>
    </row>
    <row r="12" spans="2:6" x14ac:dyDescent="0.25">
      <c r="B12" t="s">
        <v>13</v>
      </c>
      <c r="C12" s="1">
        <v>981</v>
      </c>
      <c r="D12" s="1">
        <v>25300</v>
      </c>
      <c r="E12" s="3">
        <v>6.4799999999999996E-2</v>
      </c>
    </row>
    <row r="13" spans="2:6" x14ac:dyDescent="0.25">
      <c r="B13" t="s">
        <v>14</v>
      </c>
      <c r="C13" s="1">
        <v>2500</v>
      </c>
      <c r="D13" s="1">
        <v>44500</v>
      </c>
      <c r="E13" s="3">
        <v>9.4E-2</v>
      </c>
    </row>
    <row r="14" spans="2:6" x14ac:dyDescent="0.25">
      <c r="B14" t="s">
        <v>15</v>
      </c>
      <c r="C14" s="1">
        <v>1050</v>
      </c>
      <c r="D14" s="1">
        <v>43500</v>
      </c>
      <c r="E14" s="3">
        <v>4.0300000000000002E-2</v>
      </c>
    </row>
    <row r="15" spans="2:6" x14ac:dyDescent="0.25">
      <c r="B15" s="4" t="s">
        <v>16</v>
      </c>
      <c r="C15" s="5">
        <v>1090</v>
      </c>
      <c r="D15" s="5">
        <v>49800</v>
      </c>
      <c r="E15" s="6">
        <v>3.6700000000000003E-2</v>
      </c>
    </row>
    <row r="16" spans="2:6" x14ac:dyDescent="0.25">
      <c r="B16" s="4" t="s">
        <v>17</v>
      </c>
      <c r="C16" s="5">
        <v>1700</v>
      </c>
      <c r="D16" s="5">
        <v>43300</v>
      </c>
      <c r="E16" s="6">
        <v>6.5799999999999997E-2</v>
      </c>
    </row>
    <row r="17" spans="2:5" x14ac:dyDescent="0.25">
      <c r="B17" s="4" t="s">
        <v>18</v>
      </c>
      <c r="C17" s="5">
        <v>2160</v>
      </c>
      <c r="D17" s="5">
        <v>45300</v>
      </c>
      <c r="E17" s="6">
        <v>7.9600000000000004E-2</v>
      </c>
    </row>
    <row r="18" spans="2:5" x14ac:dyDescent="0.25">
      <c r="B18" s="4" t="s">
        <v>19</v>
      </c>
      <c r="C18" s="5">
        <v>1630</v>
      </c>
      <c r="D18" s="5">
        <v>45200</v>
      </c>
      <c r="E18" s="6">
        <v>6.0499999999999998E-2</v>
      </c>
    </row>
    <row r="19" spans="2:5" x14ac:dyDescent="0.25">
      <c r="B19" s="4" t="s">
        <v>20</v>
      </c>
      <c r="C19" s="5">
        <v>32300</v>
      </c>
      <c r="D19" s="5">
        <v>46800</v>
      </c>
      <c r="E19" s="11">
        <v>1.1299999999999999</v>
      </c>
    </row>
    <row r="20" spans="2:5" x14ac:dyDescent="0.25">
      <c r="B20" t="s">
        <v>21</v>
      </c>
      <c r="C20" s="1">
        <v>1690</v>
      </c>
      <c r="D20" s="1">
        <v>54200</v>
      </c>
      <c r="E20" s="3">
        <v>5.2200000000000003E-2</v>
      </c>
    </row>
    <row r="21" spans="2:5" x14ac:dyDescent="0.25">
      <c r="B21" t="s">
        <v>22</v>
      </c>
      <c r="C21" s="1">
        <v>1970</v>
      </c>
      <c r="D21" s="1">
        <v>48200</v>
      </c>
      <c r="E21" s="3">
        <v>6.8199999999999997E-2</v>
      </c>
    </row>
    <row r="22" spans="2:5" x14ac:dyDescent="0.25">
      <c r="B22" t="s">
        <v>23</v>
      </c>
      <c r="C22" s="1">
        <v>1790</v>
      </c>
      <c r="D22" s="1">
        <v>45100</v>
      </c>
      <c r="E22" s="3">
        <v>6.6299999999999998E-2</v>
      </c>
    </row>
    <row r="23" spans="2:5" x14ac:dyDescent="0.25">
      <c r="B23" t="s">
        <v>24</v>
      </c>
      <c r="C23" s="1">
        <v>2340</v>
      </c>
      <c r="D23" s="1">
        <v>18600</v>
      </c>
      <c r="E23" s="3">
        <v>0.20899999999999999</v>
      </c>
    </row>
    <row r="24" spans="2:5" x14ac:dyDescent="0.25">
      <c r="B24" t="s">
        <v>25</v>
      </c>
      <c r="C24" s="1">
        <v>967</v>
      </c>
      <c r="D24" s="1">
        <v>36200</v>
      </c>
      <c r="E24" s="3">
        <v>4.4699999999999997E-2</v>
      </c>
    </row>
    <row r="25" spans="2:5" x14ac:dyDescent="0.25">
      <c r="B25" s="4" t="s">
        <v>26</v>
      </c>
      <c r="C25" s="5">
        <v>1630</v>
      </c>
      <c r="D25" s="5">
        <v>53500</v>
      </c>
      <c r="E25" s="6">
        <v>5.0999999999999997E-2</v>
      </c>
    </row>
    <row r="26" spans="2:5" x14ac:dyDescent="0.25">
      <c r="B26" s="4" t="s">
        <v>27</v>
      </c>
      <c r="C26" s="5">
        <v>15300</v>
      </c>
      <c r="D26" s="5">
        <v>54300</v>
      </c>
      <c r="E26" s="11">
        <v>0.46700000000000003</v>
      </c>
    </row>
    <row r="27" spans="2:5" x14ac:dyDescent="0.25">
      <c r="B27" s="4" t="s">
        <v>28</v>
      </c>
      <c r="C27" s="5">
        <v>33300</v>
      </c>
      <c r="D27" s="5">
        <v>45500</v>
      </c>
      <c r="E27" s="11">
        <v>1.2</v>
      </c>
    </row>
    <row r="28" spans="2:5" x14ac:dyDescent="0.25">
      <c r="B28" s="4" t="s">
        <v>29</v>
      </c>
      <c r="C28" s="5">
        <v>1720</v>
      </c>
      <c r="D28" s="5">
        <v>41200</v>
      </c>
      <c r="E28" s="6">
        <v>6.9900000000000004E-2</v>
      </c>
    </row>
    <row r="29" spans="2:5" x14ac:dyDescent="0.25">
      <c r="B29" s="4" t="s">
        <v>30</v>
      </c>
      <c r="C29" s="5">
        <v>1560</v>
      </c>
      <c r="D29" s="5">
        <v>37100</v>
      </c>
      <c r="E29" s="6">
        <v>7.0499999999999993E-2</v>
      </c>
    </row>
    <row r="30" spans="2:5" x14ac:dyDescent="0.25">
      <c r="B30" t="s">
        <v>31</v>
      </c>
      <c r="C30" s="1">
        <v>-2.8199999999999999E-2</v>
      </c>
      <c r="D30" s="1">
        <v>41800</v>
      </c>
      <c r="E30" s="3">
        <v>1.7499999999999998E-5</v>
      </c>
    </row>
    <row r="31" spans="2:5" x14ac:dyDescent="0.25">
      <c r="B31" t="s">
        <v>32</v>
      </c>
      <c r="C31" s="1">
        <v>1.9199999999999998E-2</v>
      </c>
      <c r="D31" s="1">
        <v>38800</v>
      </c>
      <c r="E31" s="3">
        <v>1.9400000000000001E-5</v>
      </c>
    </row>
    <row r="32" spans="2:5" x14ac:dyDescent="0.25">
      <c r="B32" t="s">
        <v>33</v>
      </c>
      <c r="C32" s="1">
        <v>32.799999999999997</v>
      </c>
      <c r="D32" s="1">
        <v>48800</v>
      </c>
      <c r="E32" s="3">
        <v>1.15E-3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63"/>
  <sheetViews>
    <sheetView topLeftCell="A31" workbookViewId="0">
      <selection activeCell="J15" sqref="J15"/>
    </sheetView>
  </sheetViews>
  <sheetFormatPr defaultRowHeight="15" x14ac:dyDescent="0.25"/>
  <cols>
    <col min="2" max="2" width="23" bestFit="1" customWidth="1"/>
    <col min="3" max="3" width="25.28515625" bestFit="1" customWidth="1"/>
    <col min="4" max="4" width="19.85546875" bestFit="1" customWidth="1"/>
    <col min="5" max="5" width="31.42578125" bestFit="1" customWidth="1"/>
    <col min="6" max="6" width="12.140625" bestFit="1" customWidth="1"/>
  </cols>
  <sheetData>
    <row r="2" spans="1:6" x14ac:dyDescent="0.25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6" x14ac:dyDescent="0.25">
      <c r="B3" t="s">
        <v>34</v>
      </c>
      <c r="C3" s="1">
        <v>62.8</v>
      </c>
      <c r="D3" s="1">
        <v>18000</v>
      </c>
      <c r="E3">
        <v>5.7800000000000004E-3</v>
      </c>
    </row>
    <row r="4" spans="1:6" x14ac:dyDescent="0.25">
      <c r="B4" t="s">
        <v>35</v>
      </c>
      <c r="C4" s="1">
        <v>657</v>
      </c>
      <c r="D4" s="1">
        <v>42400</v>
      </c>
      <c r="E4">
        <v>9.5100000000000004E-2</v>
      </c>
      <c r="F4">
        <v>117</v>
      </c>
    </row>
    <row r="5" spans="1:6" x14ac:dyDescent="0.25">
      <c r="B5" t="s">
        <v>36</v>
      </c>
      <c r="C5" s="1">
        <v>1650</v>
      </c>
      <c r="D5" s="1">
        <v>40100</v>
      </c>
      <c r="E5">
        <v>0.28599999999999998</v>
      </c>
      <c r="F5">
        <v>106</v>
      </c>
    </row>
    <row r="6" spans="1:6" x14ac:dyDescent="0.25">
      <c r="B6" t="s">
        <v>37</v>
      </c>
      <c r="C6" s="1">
        <v>4960</v>
      </c>
      <c r="D6" s="1">
        <v>45300</v>
      </c>
      <c r="E6">
        <v>0.79500000000000004</v>
      </c>
      <c r="F6">
        <v>88.3</v>
      </c>
    </row>
    <row r="7" spans="1:6" x14ac:dyDescent="0.25">
      <c r="B7" t="s">
        <v>38</v>
      </c>
      <c r="C7" s="1">
        <v>18400</v>
      </c>
      <c r="D7" s="1">
        <v>49200</v>
      </c>
      <c r="E7">
        <v>2.76</v>
      </c>
      <c r="F7">
        <v>91.8</v>
      </c>
    </row>
    <row r="8" spans="1:6" x14ac:dyDescent="0.25">
      <c r="B8" t="s">
        <v>39</v>
      </c>
      <c r="C8" s="1">
        <v>56000</v>
      </c>
      <c r="D8" s="1">
        <v>44700</v>
      </c>
      <c r="E8">
        <v>9.3000000000000007</v>
      </c>
      <c r="F8">
        <v>93</v>
      </c>
    </row>
    <row r="9" spans="1:6" x14ac:dyDescent="0.25">
      <c r="B9" t="s">
        <v>63</v>
      </c>
      <c r="C9" s="1">
        <v>159000</v>
      </c>
      <c r="D9" s="1">
        <v>38200</v>
      </c>
      <c r="E9">
        <v>31</v>
      </c>
      <c r="F9">
        <v>103</v>
      </c>
    </row>
    <row r="10" spans="1:6" x14ac:dyDescent="0.25">
      <c r="C10" s="1"/>
      <c r="D10" s="1"/>
    </row>
    <row r="11" spans="1:6" x14ac:dyDescent="0.25">
      <c r="A11" s="10">
        <v>19.78</v>
      </c>
      <c r="B11" t="s">
        <v>40</v>
      </c>
      <c r="C11" s="1">
        <v>-0.83399999999999996</v>
      </c>
      <c r="D11" s="1">
        <v>25300</v>
      </c>
      <c r="E11">
        <v>0</v>
      </c>
      <c r="F11" s="7" t="s">
        <v>64</v>
      </c>
    </row>
    <row r="12" spans="1:6" x14ac:dyDescent="0.25">
      <c r="A12" s="10">
        <v>20.420000000000002</v>
      </c>
      <c r="B12" t="s">
        <v>41</v>
      </c>
      <c r="C12" s="1">
        <v>256</v>
      </c>
      <c r="D12" s="1">
        <v>30700</v>
      </c>
      <c r="E12">
        <v>4.19E-2</v>
      </c>
      <c r="F12" s="7" t="s">
        <v>64</v>
      </c>
    </row>
    <row r="13" spans="1:6" x14ac:dyDescent="0.25">
      <c r="A13" s="10">
        <v>18.46</v>
      </c>
      <c r="B13" t="s">
        <v>42</v>
      </c>
      <c r="C13" s="1">
        <v>139</v>
      </c>
      <c r="D13" s="1">
        <v>31000</v>
      </c>
      <c r="E13">
        <v>1.2999999999999999E-2</v>
      </c>
      <c r="F13" s="7" t="s">
        <v>64</v>
      </c>
    </row>
    <row r="14" spans="1:6" x14ac:dyDescent="0.25">
      <c r="A14" s="10">
        <v>21.92</v>
      </c>
      <c r="B14" t="s">
        <v>43</v>
      </c>
      <c r="C14" s="1">
        <v>53.4</v>
      </c>
      <c r="D14" s="1">
        <v>30200</v>
      </c>
      <c r="E14">
        <v>0</v>
      </c>
      <c r="F14" s="7" t="s">
        <v>64</v>
      </c>
    </row>
    <row r="15" spans="1:6" x14ac:dyDescent="0.25">
      <c r="A15" s="10">
        <v>22.38</v>
      </c>
      <c r="B15" t="s">
        <v>44</v>
      </c>
      <c r="C15" s="1">
        <v>38.5</v>
      </c>
      <c r="D15" s="1">
        <v>35500</v>
      </c>
      <c r="E15">
        <v>0</v>
      </c>
      <c r="F15" s="7" t="s">
        <v>64</v>
      </c>
    </row>
    <row r="16" spans="1:6" x14ac:dyDescent="0.25">
      <c r="A16" s="10">
        <v>23.55</v>
      </c>
      <c r="B16" t="s">
        <v>45</v>
      </c>
      <c r="C16" s="1">
        <v>124</v>
      </c>
      <c r="D16" s="1">
        <v>38900</v>
      </c>
      <c r="E16">
        <v>3.5100000000000001E-3</v>
      </c>
      <c r="F16" s="7" t="s">
        <v>64</v>
      </c>
    </row>
    <row r="17" spans="1:6" x14ac:dyDescent="0.25">
      <c r="A17" s="10"/>
      <c r="C17" s="1"/>
      <c r="D17" s="1"/>
    </row>
    <row r="18" spans="1:6" x14ac:dyDescent="0.25">
      <c r="A18" s="10">
        <v>19.45</v>
      </c>
      <c r="B18" t="s">
        <v>46</v>
      </c>
      <c r="C18" s="1">
        <v>151000</v>
      </c>
      <c r="D18" s="1">
        <v>44700</v>
      </c>
      <c r="E18">
        <v>25.1</v>
      </c>
      <c r="F18" s="8">
        <f>E18*20/A18</f>
        <v>25.809768637532134</v>
      </c>
    </row>
    <row r="19" spans="1:6" x14ac:dyDescent="0.25">
      <c r="A19" s="10">
        <v>20.63</v>
      </c>
      <c r="B19" t="s">
        <v>47</v>
      </c>
      <c r="C19" s="1">
        <v>109000</v>
      </c>
      <c r="D19" s="1">
        <v>50200</v>
      </c>
      <c r="E19">
        <v>16.2</v>
      </c>
      <c r="F19" s="8">
        <f t="shared" ref="F19:F34" si="0">E19*20/A19</f>
        <v>15.705283567619972</v>
      </c>
    </row>
    <row r="20" spans="1:6" x14ac:dyDescent="0.25">
      <c r="A20" s="10">
        <v>19.48</v>
      </c>
      <c r="B20" t="s">
        <v>48</v>
      </c>
      <c r="C20" s="1">
        <v>52300</v>
      </c>
      <c r="D20" s="1">
        <v>35500</v>
      </c>
      <c r="E20">
        <v>11</v>
      </c>
      <c r="F20" s="8">
        <f t="shared" si="0"/>
        <v>11.293634496919918</v>
      </c>
    </row>
    <row r="21" spans="1:6" x14ac:dyDescent="0.25">
      <c r="A21" s="10">
        <v>19.8</v>
      </c>
      <c r="B21" t="s">
        <v>49</v>
      </c>
      <c r="C21" s="1">
        <v>85700</v>
      </c>
      <c r="D21" s="1">
        <v>44800</v>
      </c>
      <c r="E21">
        <v>14.2</v>
      </c>
      <c r="F21" s="8">
        <f t="shared" si="0"/>
        <v>14.343434343434343</v>
      </c>
    </row>
    <row r="22" spans="1:6" x14ac:dyDescent="0.25">
      <c r="A22" s="10">
        <v>21.75</v>
      </c>
      <c r="B22" t="s">
        <v>50</v>
      </c>
      <c r="C22" s="1">
        <v>141000</v>
      </c>
      <c r="D22" s="1">
        <v>43200</v>
      </c>
      <c r="E22">
        <v>24.4</v>
      </c>
      <c r="F22" s="8">
        <f t="shared" si="0"/>
        <v>22.436781609195403</v>
      </c>
    </row>
    <row r="23" spans="1:6" x14ac:dyDescent="0.25">
      <c r="A23" s="10">
        <v>20.8</v>
      </c>
      <c r="B23" t="s">
        <v>51</v>
      </c>
      <c r="C23" s="1">
        <v>59500</v>
      </c>
      <c r="D23" s="1">
        <v>39200</v>
      </c>
      <c r="E23">
        <v>11.3</v>
      </c>
      <c r="F23" s="8">
        <f t="shared" si="0"/>
        <v>10.865384615384615</v>
      </c>
    </row>
    <row r="24" spans="1:6" x14ac:dyDescent="0.25">
      <c r="A24" s="10">
        <v>18.5</v>
      </c>
      <c r="B24" t="s">
        <v>52</v>
      </c>
      <c r="C24" s="1">
        <v>72200</v>
      </c>
      <c r="D24" s="1">
        <v>37800</v>
      </c>
      <c r="E24">
        <v>14.2</v>
      </c>
      <c r="F24" s="8">
        <f t="shared" si="0"/>
        <v>15.351351351351351</v>
      </c>
    </row>
    <row r="25" spans="1:6" x14ac:dyDescent="0.25">
      <c r="A25" s="10">
        <v>20.14</v>
      </c>
      <c r="B25" t="s">
        <v>53</v>
      </c>
      <c r="C25" s="1">
        <v>71000</v>
      </c>
      <c r="D25" s="1">
        <v>44100</v>
      </c>
      <c r="E25">
        <v>12</v>
      </c>
      <c r="F25" s="8">
        <f t="shared" si="0"/>
        <v>11.916583912611717</v>
      </c>
    </row>
    <row r="26" spans="1:6" x14ac:dyDescent="0.25">
      <c r="A26" s="10">
        <v>21.42</v>
      </c>
      <c r="B26" t="s">
        <v>54</v>
      </c>
      <c r="C26" s="1">
        <v>14200</v>
      </c>
      <c r="D26" s="1">
        <v>44300</v>
      </c>
      <c r="E26">
        <v>2.37</v>
      </c>
      <c r="F26" s="8">
        <f t="shared" si="0"/>
        <v>2.2128851540616248</v>
      </c>
    </row>
    <row r="27" spans="1:6" x14ac:dyDescent="0.25">
      <c r="A27" s="10">
        <v>21.11</v>
      </c>
      <c r="B27" s="4" t="s">
        <v>55</v>
      </c>
      <c r="C27" s="5">
        <v>8550</v>
      </c>
      <c r="D27" s="5">
        <v>45500</v>
      </c>
      <c r="E27" s="4">
        <v>1.38</v>
      </c>
      <c r="F27" s="9">
        <f t="shared" si="0"/>
        <v>1.3074372335386073</v>
      </c>
    </row>
    <row r="28" spans="1:6" x14ac:dyDescent="0.25">
      <c r="A28" s="10">
        <v>19</v>
      </c>
      <c r="B28" s="4" t="s">
        <v>56</v>
      </c>
      <c r="C28" s="5">
        <v>4490</v>
      </c>
      <c r="D28" s="5">
        <v>30800</v>
      </c>
      <c r="E28" s="4">
        <v>1.07</v>
      </c>
      <c r="F28" s="9">
        <f t="shared" si="0"/>
        <v>1.1263157894736844</v>
      </c>
    </row>
    <row r="29" spans="1:6" x14ac:dyDescent="0.25">
      <c r="A29" s="10">
        <v>21</v>
      </c>
      <c r="B29" s="4" t="s">
        <v>57</v>
      </c>
      <c r="C29" s="5">
        <v>13800</v>
      </c>
      <c r="D29" s="5">
        <v>47100</v>
      </c>
      <c r="E29" s="4">
        <v>2.15</v>
      </c>
      <c r="F29" s="9">
        <f t="shared" si="0"/>
        <v>2.0476190476190474</v>
      </c>
    </row>
    <row r="30" spans="1:6" x14ac:dyDescent="0.25">
      <c r="A30" s="10">
        <v>22</v>
      </c>
      <c r="B30" s="4" t="s">
        <v>58</v>
      </c>
      <c r="C30" s="5">
        <v>9550</v>
      </c>
      <c r="D30" s="5">
        <v>41400</v>
      </c>
      <c r="E30" s="4">
        <v>1.7</v>
      </c>
      <c r="F30" s="9">
        <f t="shared" si="0"/>
        <v>1.5454545454545454</v>
      </c>
    </row>
    <row r="31" spans="1:6" x14ac:dyDescent="0.25">
      <c r="A31" s="10">
        <v>21.67</v>
      </c>
      <c r="B31" s="4" t="s">
        <v>59</v>
      </c>
      <c r="C31" s="5">
        <v>7840</v>
      </c>
      <c r="D31" s="5">
        <v>35300</v>
      </c>
      <c r="E31" s="4">
        <v>1.64</v>
      </c>
      <c r="F31" s="9">
        <f t="shared" si="0"/>
        <v>1.5136132902630361</v>
      </c>
    </row>
    <row r="32" spans="1:6" x14ac:dyDescent="0.25">
      <c r="A32" s="10">
        <v>19.190000000000001</v>
      </c>
      <c r="B32" s="4" t="s">
        <v>60</v>
      </c>
      <c r="C32" s="5">
        <v>4390</v>
      </c>
      <c r="D32" s="5">
        <v>40800</v>
      </c>
      <c r="E32" s="4">
        <v>0.78200000000000003</v>
      </c>
      <c r="F32" s="9">
        <f t="shared" si="0"/>
        <v>0.81500781657113075</v>
      </c>
    </row>
    <row r="33" spans="1:6" x14ac:dyDescent="0.25">
      <c r="A33" s="10">
        <v>22.57</v>
      </c>
      <c r="B33" s="4" t="s">
        <v>61</v>
      </c>
      <c r="C33" s="5">
        <v>14600</v>
      </c>
      <c r="D33" s="5">
        <v>45100</v>
      </c>
      <c r="E33" s="4">
        <v>2.39</v>
      </c>
      <c r="F33" s="9">
        <f t="shared" si="0"/>
        <v>2.1178555604785116</v>
      </c>
    </row>
    <row r="34" spans="1:6" x14ac:dyDescent="0.25">
      <c r="A34" s="10">
        <v>20.66</v>
      </c>
      <c r="B34" s="4" t="s">
        <v>62</v>
      </c>
      <c r="C34" s="5">
        <v>6550</v>
      </c>
      <c r="D34" s="5">
        <v>41500</v>
      </c>
      <c r="E34" s="4">
        <v>1.1599999999999999</v>
      </c>
      <c r="F34" s="9">
        <f t="shared" si="0"/>
        <v>1.1229428848015488</v>
      </c>
    </row>
    <row r="36" spans="1:6" x14ac:dyDescent="0.25">
      <c r="B36" t="s">
        <v>35</v>
      </c>
      <c r="C36" s="1">
        <v>269</v>
      </c>
      <c r="D36" s="1">
        <v>26400</v>
      </c>
      <c r="E36">
        <v>8.09E-2</v>
      </c>
      <c r="F36">
        <v>99.9</v>
      </c>
    </row>
    <row r="37" spans="1:6" x14ac:dyDescent="0.25">
      <c r="B37" t="s">
        <v>36</v>
      </c>
      <c r="C37" s="1">
        <v>1160</v>
      </c>
      <c r="D37" s="1">
        <v>35800</v>
      </c>
      <c r="E37">
        <v>0.26100000000000001</v>
      </c>
      <c r="F37">
        <v>96.8</v>
      </c>
    </row>
    <row r="38" spans="1:6" x14ac:dyDescent="0.25">
      <c r="B38" t="s">
        <v>37</v>
      </c>
      <c r="C38" s="1">
        <v>4360</v>
      </c>
      <c r="D38" s="1">
        <v>37500</v>
      </c>
      <c r="E38">
        <v>0.94099999999999995</v>
      </c>
      <c r="F38">
        <v>105</v>
      </c>
    </row>
    <row r="39" spans="1:6" x14ac:dyDescent="0.25">
      <c r="B39" t="s">
        <v>38</v>
      </c>
      <c r="C39" s="1">
        <v>15100</v>
      </c>
      <c r="D39" s="1">
        <v>40500</v>
      </c>
      <c r="E39">
        <v>2.96</v>
      </c>
      <c r="F39">
        <v>98.7</v>
      </c>
    </row>
    <row r="40" spans="1:6" x14ac:dyDescent="0.25">
      <c r="B40" t="s">
        <v>39</v>
      </c>
      <c r="C40" s="1">
        <v>60000</v>
      </c>
      <c r="D40" s="1">
        <v>44300</v>
      </c>
      <c r="E40">
        <v>10</v>
      </c>
      <c r="F40">
        <v>100</v>
      </c>
    </row>
    <row r="41" spans="1:6" x14ac:dyDescent="0.25">
      <c r="C41" s="1"/>
      <c r="D41" s="1"/>
    </row>
    <row r="42" spans="1:6" x14ac:dyDescent="0.25">
      <c r="A42">
        <v>19.27</v>
      </c>
      <c r="B42" s="4" t="s">
        <v>65</v>
      </c>
      <c r="C42" s="5">
        <v>12900</v>
      </c>
      <c r="D42" s="5">
        <v>46200</v>
      </c>
      <c r="E42" s="4">
        <v>2.23</v>
      </c>
      <c r="F42" s="9">
        <f t="shared" ref="F42:F63" si="1">E42*20/A42</f>
        <v>2.3144784639335758</v>
      </c>
    </row>
    <row r="43" spans="1:6" x14ac:dyDescent="0.25">
      <c r="A43">
        <v>19.21</v>
      </c>
      <c r="B43" s="4" t="s">
        <v>66</v>
      </c>
      <c r="C43" s="5">
        <v>13000</v>
      </c>
      <c r="D43" s="5">
        <v>46900</v>
      </c>
      <c r="E43" s="4">
        <v>2.21</v>
      </c>
      <c r="F43" s="9">
        <f t="shared" si="1"/>
        <v>2.3008849557522124</v>
      </c>
    </row>
    <row r="44" spans="1:6" x14ac:dyDescent="0.25">
      <c r="A44">
        <v>23</v>
      </c>
      <c r="B44" t="s">
        <v>67</v>
      </c>
      <c r="C44" s="1">
        <v>3530</v>
      </c>
      <c r="D44" s="1">
        <v>48900</v>
      </c>
      <c r="E44">
        <v>0.58699999999999997</v>
      </c>
      <c r="F44" s="8">
        <f t="shared" si="1"/>
        <v>0.51043478260869557</v>
      </c>
    </row>
    <row r="45" spans="1:6" x14ac:dyDescent="0.25">
      <c r="A45">
        <v>22.13</v>
      </c>
      <c r="B45" t="s">
        <v>68</v>
      </c>
      <c r="C45" s="1">
        <v>3190</v>
      </c>
      <c r="D45" s="1">
        <v>43800</v>
      </c>
      <c r="E45">
        <v>0.59099999999999997</v>
      </c>
      <c r="F45" s="8">
        <f t="shared" si="1"/>
        <v>0.53411658382286498</v>
      </c>
    </row>
    <row r="46" spans="1:6" x14ac:dyDescent="0.25">
      <c r="A46">
        <v>23.47</v>
      </c>
      <c r="B46" t="s">
        <v>69</v>
      </c>
      <c r="C46" s="1">
        <v>3980</v>
      </c>
      <c r="D46" s="1">
        <v>46600</v>
      </c>
      <c r="E46">
        <v>0.69299999999999995</v>
      </c>
      <c r="F46" s="8">
        <f t="shared" si="1"/>
        <v>0.59054111631870476</v>
      </c>
    </row>
    <row r="47" spans="1:6" x14ac:dyDescent="0.25">
      <c r="A47">
        <v>23.28</v>
      </c>
      <c r="B47" t="s">
        <v>70</v>
      </c>
      <c r="C47" s="1">
        <v>3170</v>
      </c>
      <c r="D47" s="1">
        <v>45900</v>
      </c>
      <c r="E47">
        <v>0.56100000000000005</v>
      </c>
      <c r="F47" s="8">
        <f t="shared" si="1"/>
        <v>0.48195876288659795</v>
      </c>
    </row>
    <row r="48" spans="1:6" x14ac:dyDescent="0.25">
      <c r="A48">
        <v>24.24</v>
      </c>
      <c r="B48" t="s">
        <v>71</v>
      </c>
      <c r="C48" s="1">
        <v>2760</v>
      </c>
      <c r="D48" s="1">
        <v>33900</v>
      </c>
      <c r="E48">
        <v>0.66200000000000003</v>
      </c>
      <c r="F48" s="8">
        <f t="shared" si="1"/>
        <v>0.54620462046204621</v>
      </c>
    </row>
    <row r="49" spans="1:6" x14ac:dyDescent="0.25">
      <c r="A49">
        <v>21.25</v>
      </c>
      <c r="B49" t="s">
        <v>72</v>
      </c>
      <c r="C49" s="1">
        <v>5100</v>
      </c>
      <c r="D49" s="1">
        <v>46600</v>
      </c>
      <c r="E49">
        <v>0.88600000000000001</v>
      </c>
      <c r="F49" s="8">
        <f t="shared" si="1"/>
        <v>0.83388235294117641</v>
      </c>
    </row>
    <row r="50" spans="1:6" x14ac:dyDescent="0.25">
      <c r="A50">
        <v>22.21</v>
      </c>
      <c r="B50" t="s">
        <v>73</v>
      </c>
      <c r="C50" s="1">
        <v>4210</v>
      </c>
      <c r="D50" s="1">
        <v>46000</v>
      </c>
      <c r="E50">
        <v>0.74199999999999999</v>
      </c>
      <c r="F50" s="8">
        <f t="shared" si="1"/>
        <v>0.66816749212066628</v>
      </c>
    </row>
    <row r="51" spans="1:6" x14ac:dyDescent="0.25">
      <c r="A51">
        <v>24</v>
      </c>
      <c r="B51" t="s">
        <v>74</v>
      </c>
      <c r="C51" s="1">
        <v>5100</v>
      </c>
      <c r="D51" s="1">
        <v>47100</v>
      </c>
      <c r="E51">
        <v>0.877</v>
      </c>
      <c r="F51" s="8">
        <f t="shared" si="1"/>
        <v>0.73083333333333333</v>
      </c>
    </row>
    <row r="52" spans="1:6" x14ac:dyDescent="0.25">
      <c r="A52">
        <v>21.28</v>
      </c>
      <c r="B52" t="s">
        <v>75</v>
      </c>
      <c r="C52" s="1">
        <v>3550</v>
      </c>
      <c r="D52" s="1">
        <v>43500</v>
      </c>
      <c r="E52">
        <v>0.66100000000000003</v>
      </c>
      <c r="F52" s="8">
        <f t="shared" si="1"/>
        <v>0.62124060150375937</v>
      </c>
    </row>
    <row r="53" spans="1:6" x14ac:dyDescent="0.25">
      <c r="A53">
        <v>22.98</v>
      </c>
      <c r="B53" t="s">
        <v>76</v>
      </c>
      <c r="C53" s="1">
        <v>3740</v>
      </c>
      <c r="D53" s="1">
        <v>47000</v>
      </c>
      <c r="E53">
        <v>0.64700000000000002</v>
      </c>
      <c r="F53" s="8">
        <f t="shared" si="1"/>
        <v>0.5630983463881637</v>
      </c>
    </row>
    <row r="54" spans="1:6" x14ac:dyDescent="0.25">
      <c r="A54">
        <v>21.94</v>
      </c>
      <c r="B54" s="4" t="s">
        <v>77</v>
      </c>
      <c r="C54" s="5">
        <v>21700</v>
      </c>
      <c r="D54" s="5">
        <v>42300</v>
      </c>
      <c r="E54" s="4">
        <v>4.03</v>
      </c>
      <c r="F54" s="9">
        <f t="shared" si="1"/>
        <v>3.6736554238833183</v>
      </c>
    </row>
    <row r="55" spans="1:6" x14ac:dyDescent="0.25">
      <c r="A55">
        <v>19.78</v>
      </c>
      <c r="B55" s="4" t="s">
        <v>78</v>
      </c>
      <c r="C55" s="5">
        <v>15300</v>
      </c>
      <c r="D55" s="5">
        <v>54900</v>
      </c>
      <c r="E55" s="4">
        <v>2.2200000000000002</v>
      </c>
      <c r="F55" s="9">
        <f t="shared" si="1"/>
        <v>2.2446916076845298</v>
      </c>
    </row>
    <row r="56" spans="1:6" x14ac:dyDescent="0.25">
      <c r="A56">
        <v>22.5</v>
      </c>
      <c r="B56" s="4" t="s">
        <v>79</v>
      </c>
      <c r="C56" s="5">
        <v>30800</v>
      </c>
      <c r="D56" s="5">
        <v>42300</v>
      </c>
      <c r="E56" s="4">
        <v>5.62</v>
      </c>
      <c r="F56" s="9">
        <f t="shared" si="1"/>
        <v>4.9955555555555557</v>
      </c>
    </row>
    <row r="57" spans="1:6" x14ac:dyDescent="0.25">
      <c r="A57">
        <v>19.22</v>
      </c>
      <c r="B57" s="4" t="s">
        <v>80</v>
      </c>
      <c r="C57" s="5">
        <v>17000</v>
      </c>
      <c r="D57" s="5">
        <v>40000</v>
      </c>
      <c r="E57" s="4">
        <v>3.35</v>
      </c>
      <c r="F57" s="9">
        <f t="shared" si="1"/>
        <v>3.4859521331945893</v>
      </c>
    </row>
    <row r="58" spans="1:6" x14ac:dyDescent="0.25">
      <c r="A58">
        <v>20.18</v>
      </c>
      <c r="B58" s="4" t="s">
        <v>81</v>
      </c>
      <c r="C58" s="5">
        <v>10300</v>
      </c>
      <c r="D58" s="5">
        <v>40400</v>
      </c>
      <c r="E58" s="4">
        <v>2.0499999999999998</v>
      </c>
      <c r="F58" s="9">
        <f t="shared" si="1"/>
        <v>2.0317145688800795</v>
      </c>
    </row>
    <row r="59" spans="1:6" x14ac:dyDescent="0.25">
      <c r="A59">
        <v>19.23</v>
      </c>
      <c r="B59" s="4" t="s">
        <v>82</v>
      </c>
      <c r="C59" s="5">
        <v>12900</v>
      </c>
      <c r="D59" s="5">
        <v>38900</v>
      </c>
      <c r="E59" s="4">
        <v>2.63</v>
      </c>
      <c r="F59" s="9">
        <f t="shared" si="1"/>
        <v>2.7353094123764947</v>
      </c>
    </row>
    <row r="60" spans="1:6" x14ac:dyDescent="0.25">
      <c r="A60">
        <v>23.9</v>
      </c>
      <c r="B60" s="4" t="s">
        <v>83</v>
      </c>
      <c r="C60" s="5">
        <v>13000</v>
      </c>
      <c r="D60" s="5">
        <v>37500</v>
      </c>
      <c r="E60" s="4">
        <v>2.75</v>
      </c>
      <c r="F60" s="9">
        <f t="shared" si="1"/>
        <v>2.3012552301255234</v>
      </c>
    </row>
    <row r="61" spans="1:6" x14ac:dyDescent="0.25">
      <c r="A61">
        <v>26.2</v>
      </c>
      <c r="B61" s="4" t="s">
        <v>84</v>
      </c>
      <c r="C61" s="5">
        <v>17400</v>
      </c>
      <c r="D61" s="5">
        <v>38200</v>
      </c>
      <c r="E61" s="4">
        <v>3.6</v>
      </c>
      <c r="F61" s="9">
        <f t="shared" si="1"/>
        <v>2.7480916030534353</v>
      </c>
    </row>
    <row r="62" spans="1:6" x14ac:dyDescent="0.25">
      <c r="A62">
        <v>24.25</v>
      </c>
      <c r="B62" s="4" t="s">
        <v>85</v>
      </c>
      <c r="C62" s="5">
        <v>19700</v>
      </c>
      <c r="D62" s="5">
        <v>39300</v>
      </c>
      <c r="E62" s="4">
        <v>3.93</v>
      </c>
      <c r="F62" s="9">
        <f t="shared" si="1"/>
        <v>3.2412371134020623</v>
      </c>
    </row>
    <row r="63" spans="1:6" x14ac:dyDescent="0.25">
      <c r="A63">
        <v>20.420000000000002</v>
      </c>
      <c r="B63" s="4" t="s">
        <v>86</v>
      </c>
      <c r="C63" s="5">
        <v>16100</v>
      </c>
      <c r="D63" s="5">
        <v>40900</v>
      </c>
      <c r="E63" s="4">
        <v>3.11</v>
      </c>
      <c r="F63" s="9">
        <f t="shared" si="1"/>
        <v>3.0460333006856017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plasma</vt:lpstr>
      <vt:lpstr>tumor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Spasojevic, Ph.D.</dc:creator>
  <cp:lastModifiedBy>Ivan Spasojevic, Ph.D.</cp:lastModifiedBy>
  <dcterms:created xsi:type="dcterms:W3CDTF">2023-11-21T16:38:56Z</dcterms:created>
  <dcterms:modified xsi:type="dcterms:W3CDTF">2024-08-06T19:15:57Z</dcterms:modified>
</cp:coreProperties>
</file>