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xaanderson/Box Sync/Segura Lab/Data/Lab Member Data/Alex Anderson/Notebook/5 In vivo/EC5-1D1/"/>
    </mc:Choice>
  </mc:AlternateContent>
  <xr:revisionPtr revIDLastSave="0" documentId="13_ncr:1_{B9416D49-6DBB-204B-90A8-31B517A534B8}" xr6:coauthVersionLast="47" xr6:coauthVersionMax="47" xr10:uidLastSave="{00000000-0000-0000-0000-000000000000}"/>
  <bookViews>
    <workbookView xWindow="1580" yWindow="2000" windowWidth="26840" windowHeight="14940" activeTab="1" xr2:uid="{E9E714E7-51EC-8945-8F9D-CD9708A07680}"/>
  </bookViews>
  <sheets>
    <sheet name="Sheet1" sheetId="1" r:id="rId1"/>
    <sheet name="Day 7- thresholded" sheetId="2" r:id="rId2"/>
    <sheet name="Day 21- thresholde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8" i="3" l="1"/>
  <c r="Q64" i="3"/>
  <c r="P64" i="3"/>
  <c r="O64" i="3"/>
  <c r="N64" i="3"/>
  <c r="Q50" i="3"/>
  <c r="P50" i="3"/>
  <c r="O50" i="3"/>
  <c r="N50" i="3"/>
  <c r="Q36" i="3"/>
  <c r="P36" i="3"/>
  <c r="O36" i="3"/>
  <c r="N36" i="3"/>
  <c r="Q27" i="3"/>
  <c r="P27" i="3"/>
  <c r="O27" i="3"/>
  <c r="N27" i="3"/>
  <c r="Q20" i="3"/>
  <c r="P20" i="3"/>
  <c r="O20" i="3"/>
  <c r="N20" i="3"/>
  <c r="Q6" i="3"/>
  <c r="P6" i="3"/>
  <c r="O6" i="3"/>
  <c r="N6" i="3"/>
  <c r="O63" i="2"/>
  <c r="P63" i="2"/>
  <c r="Q63" i="2"/>
  <c r="N63" i="2"/>
  <c r="O52" i="2"/>
  <c r="P52" i="2"/>
  <c r="Q52" i="2"/>
  <c r="N52" i="2"/>
  <c r="P41" i="2"/>
  <c r="Q41" i="2"/>
  <c r="R41" i="2"/>
  <c r="N41" i="2"/>
  <c r="O31" i="2"/>
  <c r="P31" i="2"/>
  <c r="Q31" i="2"/>
  <c r="N31" i="2"/>
  <c r="O19" i="2"/>
  <c r="P19" i="2"/>
  <c r="Q19" i="2"/>
  <c r="N19" i="2"/>
  <c r="O6" i="2"/>
  <c r="P6" i="2"/>
  <c r="Q6" i="2"/>
  <c r="N6" i="2"/>
  <c r="H4" i="1" l="1"/>
  <c r="H2" i="1"/>
</calcChain>
</file>

<file path=xl/sharedStrings.xml><?xml version="1.0" encoding="utf-8"?>
<sst xmlns="http://schemas.openxmlformats.org/spreadsheetml/2006/main" count="310" uniqueCount="78">
  <si>
    <t>M1</t>
  </si>
  <si>
    <t>BL</t>
  </si>
  <si>
    <t>Top</t>
  </si>
  <si>
    <t>Bottom</t>
  </si>
  <si>
    <t>%</t>
  </si>
  <si>
    <t>% area</t>
  </si>
  <si>
    <t>Area</t>
  </si>
  <si>
    <t>Int Density</t>
  </si>
  <si>
    <t>4x001</t>
  </si>
  <si>
    <t>Thresh</t>
  </si>
  <si>
    <t>No Thresh</t>
  </si>
  <si>
    <t>BR</t>
  </si>
  <si>
    <t>ROI</t>
  </si>
  <si>
    <t>TL</t>
  </si>
  <si>
    <t>1x001</t>
  </si>
  <si>
    <t>2x001</t>
  </si>
  <si>
    <t>TR</t>
  </si>
  <si>
    <t>Contrast</t>
  </si>
  <si>
    <t>M2</t>
  </si>
  <si>
    <t>double check this one - looks weird</t>
  </si>
  <si>
    <t>M3</t>
  </si>
  <si>
    <t>M4</t>
  </si>
  <si>
    <t>M5</t>
  </si>
  <si>
    <t>a lot of background - had to increase contrast</t>
  </si>
  <si>
    <t>M6</t>
  </si>
  <si>
    <t>background?</t>
  </si>
  <si>
    <t>low signal</t>
  </si>
  <si>
    <t>mean</t>
  </si>
  <si>
    <t>min</t>
  </si>
  <si>
    <t>max</t>
  </si>
  <si>
    <t>IntDen</t>
  </si>
  <si>
    <t>%Area</t>
  </si>
  <si>
    <t>RawIntDen</t>
  </si>
  <si>
    <t>MinThr</t>
  </si>
  <si>
    <t>MaxThr</t>
  </si>
  <si>
    <t>TL_2</t>
  </si>
  <si>
    <t>BR_3</t>
  </si>
  <si>
    <t>BR_1</t>
  </si>
  <si>
    <t>BR_2</t>
  </si>
  <si>
    <t>TR_2</t>
  </si>
  <si>
    <t>TR_3</t>
  </si>
  <si>
    <t>TR_1</t>
  </si>
  <si>
    <t>TR_1x001</t>
  </si>
  <si>
    <t>BL_4</t>
  </si>
  <si>
    <t>TL_3</t>
  </si>
  <si>
    <t>everywhere</t>
  </si>
  <si>
    <t>only in wound dead space</t>
  </si>
  <si>
    <t>BL_3</t>
  </si>
  <si>
    <t>BL_2</t>
  </si>
  <si>
    <t>BR_4</t>
  </si>
  <si>
    <t>TL_1</t>
  </si>
  <si>
    <t>TR_4</t>
  </si>
  <si>
    <t>healthy_2</t>
  </si>
  <si>
    <t>BL_1</t>
  </si>
  <si>
    <t>Healthy_3</t>
  </si>
  <si>
    <t>weirdly a ton of vessels just around beads</t>
  </si>
  <si>
    <t>excluded scab foldover region</t>
  </si>
  <si>
    <t>no visible beads..</t>
  </si>
  <si>
    <t>excluded scab region</t>
  </si>
  <si>
    <t>all visible beads were in the scab</t>
  </si>
  <si>
    <t>VascMAP</t>
  </si>
  <si>
    <t>XL HA</t>
  </si>
  <si>
    <t>XL PEG</t>
  </si>
  <si>
    <t>Untreated</t>
  </si>
  <si>
    <t>Avg</t>
  </si>
  <si>
    <t>avg</t>
  </si>
  <si>
    <t>Healthy</t>
  </si>
  <si>
    <t>exclude bc huge scab in wound ara</t>
  </si>
  <si>
    <t>Lots of MAP but are we in the wound?</t>
  </si>
  <si>
    <t>this analysis excluded white region in bottom right</t>
  </si>
  <si>
    <t>excluded strong white edge</t>
  </si>
  <si>
    <t>excluded strong white edge and blob thing</t>
  </si>
  <si>
    <t>TL_4</t>
  </si>
  <si>
    <t>excluded strong white edge + oblong shape</t>
  </si>
  <si>
    <t>BL_4x001</t>
  </si>
  <si>
    <t>excluded big blob thing</t>
  </si>
  <si>
    <t>excluded round features</t>
  </si>
  <si>
    <t>excluded strong white edge + round features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</si>
</sst>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5E032-36AE-DE4C-9DAA-1FC90BFD85A2}">
  <dimension ref="A1:R89"/>
  <sheetViews>
    <sheetView workbookViewId="0">
      <selection activeCell="L83" sqref="L83"/>
    </sheetView>
  </sheetViews>
  <sheetFormatPr baseColWidth="10" defaultRowHeight="16" x14ac:dyDescent="0.2"/>
  <cols>
    <col min="3" max="5" width="0" hidden="1" customWidth="1"/>
  </cols>
  <sheetData>
    <row r="1" spans="1:18" x14ac:dyDescent="0.2">
      <c r="A1" t="s">
        <v>0</v>
      </c>
      <c r="C1" t="s">
        <v>2</v>
      </c>
      <c r="D1" t="s">
        <v>3</v>
      </c>
      <c r="E1" t="s">
        <v>4</v>
      </c>
      <c r="F1" s="1" t="s">
        <v>6</v>
      </c>
      <c r="G1" s="1" t="s">
        <v>7</v>
      </c>
      <c r="H1" s="1" t="s">
        <v>5</v>
      </c>
      <c r="I1" s="1" t="s">
        <v>12</v>
      </c>
      <c r="L1" s="2" t="s">
        <v>0</v>
      </c>
      <c r="N1" t="s">
        <v>17</v>
      </c>
      <c r="O1" s="1" t="s">
        <v>6</v>
      </c>
      <c r="P1" s="1" t="s">
        <v>7</v>
      </c>
      <c r="Q1" s="1" t="s">
        <v>5</v>
      </c>
      <c r="R1" s="1" t="s">
        <v>12</v>
      </c>
    </row>
    <row r="2" spans="1:18" x14ac:dyDescent="0.2">
      <c r="A2" t="s">
        <v>1</v>
      </c>
      <c r="B2">
        <v>4</v>
      </c>
      <c r="C2">
        <v>0</v>
      </c>
      <c r="D2">
        <v>74</v>
      </c>
      <c r="E2">
        <v>98.42</v>
      </c>
      <c r="F2">
        <v>349811</v>
      </c>
      <c r="H2">
        <f>100-98.67</f>
        <v>1.3299999999999983</v>
      </c>
      <c r="J2" t="s">
        <v>9</v>
      </c>
      <c r="L2" s="3" t="s">
        <v>1</v>
      </c>
      <c r="M2">
        <v>1</v>
      </c>
      <c r="N2">
        <v>20</v>
      </c>
      <c r="O2">
        <v>166818</v>
      </c>
      <c r="P2">
        <v>847357</v>
      </c>
      <c r="Q2">
        <v>8.61</v>
      </c>
    </row>
    <row r="3" spans="1:18" x14ac:dyDescent="0.2">
      <c r="F3">
        <v>344851</v>
      </c>
      <c r="G3">
        <v>1392106</v>
      </c>
      <c r="H3">
        <v>13.98</v>
      </c>
      <c r="J3" t="s">
        <v>10</v>
      </c>
      <c r="M3">
        <v>4</v>
      </c>
      <c r="N3">
        <v>20</v>
      </c>
      <c r="O3">
        <v>431248</v>
      </c>
      <c r="P3">
        <v>890428</v>
      </c>
      <c r="Q3">
        <v>5.39</v>
      </c>
    </row>
    <row r="4" spans="1:18" x14ac:dyDescent="0.2">
      <c r="B4" t="s">
        <v>8</v>
      </c>
      <c r="C4">
        <v>0</v>
      </c>
      <c r="D4">
        <v>35</v>
      </c>
      <c r="E4">
        <v>98.91</v>
      </c>
      <c r="H4">
        <f>100-98.97</f>
        <v>1.0300000000000011</v>
      </c>
      <c r="J4" t="s">
        <v>9</v>
      </c>
      <c r="M4" t="s">
        <v>8</v>
      </c>
      <c r="N4">
        <v>20</v>
      </c>
      <c r="O4">
        <v>259102</v>
      </c>
      <c r="P4">
        <v>227535</v>
      </c>
      <c r="Q4">
        <v>3.36</v>
      </c>
    </row>
    <row r="5" spans="1:18" x14ac:dyDescent="0.2">
      <c r="F5">
        <v>181692</v>
      </c>
      <c r="G5">
        <v>245550</v>
      </c>
      <c r="H5">
        <v>7.94</v>
      </c>
      <c r="J5" t="s">
        <v>10</v>
      </c>
    </row>
    <row r="7" spans="1:18" x14ac:dyDescent="0.2">
      <c r="A7" t="s">
        <v>11</v>
      </c>
      <c r="B7">
        <v>1</v>
      </c>
      <c r="F7">
        <v>239904</v>
      </c>
      <c r="G7">
        <v>725611</v>
      </c>
      <c r="H7">
        <v>15.15</v>
      </c>
      <c r="L7" s="3" t="s">
        <v>11</v>
      </c>
      <c r="M7">
        <v>1</v>
      </c>
      <c r="N7">
        <v>20</v>
      </c>
      <c r="O7">
        <v>313740</v>
      </c>
      <c r="P7">
        <v>521731</v>
      </c>
      <c r="Q7">
        <v>6.24</v>
      </c>
    </row>
    <row r="8" spans="1:18" x14ac:dyDescent="0.2">
      <c r="B8">
        <v>3</v>
      </c>
      <c r="F8">
        <v>155043</v>
      </c>
      <c r="G8">
        <v>270015</v>
      </c>
      <c r="H8">
        <v>6.96</v>
      </c>
      <c r="I8">
        <v>1</v>
      </c>
      <c r="M8">
        <v>3</v>
      </c>
      <c r="N8">
        <v>20</v>
      </c>
      <c r="O8">
        <v>297312</v>
      </c>
      <c r="P8">
        <v>575355</v>
      </c>
      <c r="Q8">
        <v>5.34</v>
      </c>
      <c r="R8">
        <v>1</v>
      </c>
    </row>
    <row r="9" spans="1:18" x14ac:dyDescent="0.2">
      <c r="B9">
        <v>3</v>
      </c>
      <c r="F9">
        <v>121701</v>
      </c>
      <c r="G9">
        <v>599536</v>
      </c>
      <c r="H9">
        <v>18.690000000000001</v>
      </c>
      <c r="I9">
        <v>2</v>
      </c>
      <c r="M9">
        <v>4</v>
      </c>
      <c r="N9">
        <v>20</v>
      </c>
      <c r="O9">
        <v>251349</v>
      </c>
      <c r="P9">
        <v>308558</v>
      </c>
      <c r="Q9">
        <v>3.06</v>
      </c>
      <c r="R9">
        <v>2</v>
      </c>
    </row>
    <row r="10" spans="1:18" x14ac:dyDescent="0.2">
      <c r="B10">
        <v>4</v>
      </c>
      <c r="F10">
        <v>176309</v>
      </c>
      <c r="G10">
        <v>499304</v>
      </c>
      <c r="H10">
        <v>10.48</v>
      </c>
    </row>
    <row r="12" spans="1:18" x14ac:dyDescent="0.2">
      <c r="A12" t="s">
        <v>13</v>
      </c>
      <c r="B12">
        <v>1</v>
      </c>
      <c r="F12">
        <v>170915</v>
      </c>
      <c r="G12">
        <v>980177</v>
      </c>
      <c r="H12">
        <v>28.7</v>
      </c>
      <c r="L12" s="3" t="s">
        <v>13</v>
      </c>
      <c r="M12">
        <v>1</v>
      </c>
      <c r="N12">
        <v>20</v>
      </c>
      <c r="O12">
        <v>174917</v>
      </c>
      <c r="P12">
        <v>427069</v>
      </c>
      <c r="Q12">
        <v>9.6300000000000008</v>
      </c>
    </row>
    <row r="13" spans="1:18" x14ac:dyDescent="0.2">
      <c r="B13" t="s">
        <v>14</v>
      </c>
      <c r="F13">
        <v>221737</v>
      </c>
      <c r="G13">
        <v>2207452</v>
      </c>
      <c r="H13">
        <v>35.78</v>
      </c>
      <c r="M13" t="s">
        <v>14</v>
      </c>
      <c r="N13">
        <v>20</v>
      </c>
      <c r="O13">
        <v>231926</v>
      </c>
      <c r="P13">
        <v>1216896</v>
      </c>
      <c r="Q13">
        <v>15.64</v>
      </c>
    </row>
    <row r="14" spans="1:18" x14ac:dyDescent="0.2">
      <c r="B14">
        <v>2</v>
      </c>
      <c r="F14">
        <v>299061</v>
      </c>
      <c r="G14">
        <v>639223</v>
      </c>
      <c r="H14">
        <v>11.2</v>
      </c>
      <c r="M14">
        <v>2</v>
      </c>
      <c r="N14">
        <v>20</v>
      </c>
      <c r="O14">
        <v>298135</v>
      </c>
      <c r="P14">
        <v>283532</v>
      </c>
      <c r="Q14">
        <v>3.26</v>
      </c>
    </row>
    <row r="15" spans="1:18" x14ac:dyDescent="0.2">
      <c r="B15" t="s">
        <v>15</v>
      </c>
      <c r="F15">
        <v>291377</v>
      </c>
      <c r="G15">
        <v>1215978</v>
      </c>
      <c r="H15">
        <v>15.45</v>
      </c>
      <c r="M15" t="s">
        <v>15</v>
      </c>
      <c r="N15">
        <v>20</v>
      </c>
      <c r="O15">
        <v>314204</v>
      </c>
      <c r="P15">
        <v>778479</v>
      </c>
      <c r="Q15">
        <v>6.53</v>
      </c>
    </row>
    <row r="17" spans="1:18" x14ac:dyDescent="0.2">
      <c r="A17" t="s">
        <v>16</v>
      </c>
      <c r="B17">
        <v>1</v>
      </c>
      <c r="F17">
        <v>541168</v>
      </c>
      <c r="G17">
        <v>9792542</v>
      </c>
      <c r="H17">
        <v>55.06</v>
      </c>
      <c r="L17" s="3" t="s">
        <v>16</v>
      </c>
      <c r="M17">
        <v>1</v>
      </c>
      <c r="N17">
        <v>20</v>
      </c>
      <c r="O17">
        <v>548879</v>
      </c>
      <c r="P17">
        <v>6397691</v>
      </c>
      <c r="Q17">
        <v>17.21</v>
      </c>
    </row>
    <row r="18" spans="1:18" x14ac:dyDescent="0.2">
      <c r="M18">
        <v>2</v>
      </c>
      <c r="N18">
        <v>20</v>
      </c>
      <c r="O18">
        <v>702875</v>
      </c>
      <c r="P18">
        <v>1642022</v>
      </c>
      <c r="Q18">
        <v>4.29</v>
      </c>
    </row>
    <row r="19" spans="1:18" x14ac:dyDescent="0.2">
      <c r="M19" t="s">
        <v>15</v>
      </c>
      <c r="N19">
        <v>20</v>
      </c>
      <c r="O19">
        <v>744494</v>
      </c>
      <c r="P19">
        <v>6052285</v>
      </c>
      <c r="Q19">
        <v>9.6999999999999993</v>
      </c>
    </row>
    <row r="21" spans="1:18" x14ac:dyDescent="0.2">
      <c r="L21" s="2" t="s">
        <v>18</v>
      </c>
    </row>
    <row r="22" spans="1:18" x14ac:dyDescent="0.2">
      <c r="L22" s="3" t="s">
        <v>11</v>
      </c>
      <c r="M22">
        <v>4</v>
      </c>
      <c r="N22">
        <v>20</v>
      </c>
      <c r="O22">
        <v>607185</v>
      </c>
      <c r="P22">
        <v>1055889</v>
      </c>
      <c r="Q22">
        <v>5.51</v>
      </c>
    </row>
    <row r="24" spans="1:18" x14ac:dyDescent="0.2">
      <c r="L24" s="3" t="s">
        <v>13</v>
      </c>
      <c r="M24">
        <v>1</v>
      </c>
      <c r="N24">
        <v>30</v>
      </c>
      <c r="O24">
        <v>342207</v>
      </c>
      <c r="P24">
        <v>1793073</v>
      </c>
      <c r="Q24">
        <v>14.88</v>
      </c>
      <c r="R24" t="s">
        <v>19</v>
      </c>
    </row>
    <row r="26" spans="1:18" x14ac:dyDescent="0.2">
      <c r="L26" s="3" t="s">
        <v>16</v>
      </c>
      <c r="M26">
        <v>1</v>
      </c>
      <c r="N26">
        <v>20</v>
      </c>
      <c r="O26">
        <v>546530</v>
      </c>
      <c r="P26">
        <v>617519</v>
      </c>
      <c r="Q26">
        <v>3.95</v>
      </c>
    </row>
    <row r="27" spans="1:18" x14ac:dyDescent="0.2">
      <c r="M27" t="s">
        <v>14</v>
      </c>
      <c r="N27">
        <v>20</v>
      </c>
      <c r="O27">
        <v>558608</v>
      </c>
      <c r="P27">
        <v>1147288</v>
      </c>
      <c r="Q27">
        <v>5.72</v>
      </c>
    </row>
    <row r="29" spans="1:18" x14ac:dyDescent="0.2">
      <c r="L29" s="2" t="s">
        <v>20</v>
      </c>
    </row>
    <row r="30" spans="1:18" x14ac:dyDescent="0.2">
      <c r="L30" s="3" t="s">
        <v>1</v>
      </c>
      <c r="M30">
        <v>1</v>
      </c>
      <c r="N30">
        <v>20</v>
      </c>
      <c r="O30">
        <v>380468</v>
      </c>
      <c r="P30">
        <v>1472700</v>
      </c>
      <c r="Q30">
        <v>7.16</v>
      </c>
    </row>
    <row r="31" spans="1:18" x14ac:dyDescent="0.2">
      <c r="M31">
        <v>2</v>
      </c>
      <c r="N31">
        <v>20</v>
      </c>
      <c r="O31">
        <v>270072</v>
      </c>
      <c r="P31">
        <v>2653058</v>
      </c>
      <c r="Q31">
        <v>13.17</v>
      </c>
    </row>
    <row r="33" spans="12:17" x14ac:dyDescent="0.2">
      <c r="L33" s="3" t="s">
        <v>13</v>
      </c>
      <c r="M33">
        <v>1</v>
      </c>
      <c r="N33">
        <v>20</v>
      </c>
      <c r="O33">
        <v>370544</v>
      </c>
      <c r="P33">
        <v>2175955</v>
      </c>
      <c r="Q33">
        <v>12.6</v>
      </c>
    </row>
    <row r="34" spans="12:17" x14ac:dyDescent="0.2">
      <c r="M34">
        <v>2</v>
      </c>
      <c r="N34">
        <v>20</v>
      </c>
      <c r="O34">
        <v>435071</v>
      </c>
      <c r="P34">
        <v>2136316</v>
      </c>
      <c r="Q34">
        <v>8.5500000000000007</v>
      </c>
    </row>
    <row r="35" spans="12:17" x14ac:dyDescent="0.2">
      <c r="M35">
        <v>3</v>
      </c>
      <c r="N35">
        <v>20</v>
      </c>
      <c r="O35">
        <v>385414</v>
      </c>
      <c r="P35">
        <v>1193227</v>
      </c>
      <c r="Q35">
        <v>6.15</v>
      </c>
    </row>
    <row r="37" spans="12:17" x14ac:dyDescent="0.2">
      <c r="L37" s="3" t="s">
        <v>16</v>
      </c>
      <c r="M37">
        <v>1</v>
      </c>
      <c r="N37">
        <v>20</v>
      </c>
      <c r="O37">
        <v>308863</v>
      </c>
      <c r="P37">
        <v>727276</v>
      </c>
      <c r="Q37">
        <v>6.91</v>
      </c>
    </row>
    <row r="38" spans="12:17" x14ac:dyDescent="0.2">
      <c r="M38">
        <v>2</v>
      </c>
      <c r="N38">
        <v>20</v>
      </c>
      <c r="O38">
        <v>201121</v>
      </c>
      <c r="P38">
        <v>454647</v>
      </c>
      <c r="Q38">
        <v>6.93</v>
      </c>
    </row>
    <row r="40" spans="12:17" x14ac:dyDescent="0.2">
      <c r="L40" s="2" t="s">
        <v>21</v>
      </c>
    </row>
    <row r="41" spans="12:17" x14ac:dyDescent="0.2">
      <c r="L41" s="3" t="s">
        <v>1</v>
      </c>
      <c r="M41">
        <v>1</v>
      </c>
      <c r="N41">
        <v>20</v>
      </c>
      <c r="O41">
        <v>541400</v>
      </c>
      <c r="P41">
        <v>1610534</v>
      </c>
      <c r="Q41">
        <v>7.48</v>
      </c>
    </row>
    <row r="42" spans="12:17" x14ac:dyDescent="0.2">
      <c r="M42">
        <v>3</v>
      </c>
      <c r="N42">
        <v>20</v>
      </c>
      <c r="O42">
        <v>513849</v>
      </c>
      <c r="P42">
        <v>1373870</v>
      </c>
      <c r="Q42">
        <v>4.55</v>
      </c>
    </row>
    <row r="43" spans="12:17" x14ac:dyDescent="0.2">
      <c r="M43">
        <v>4</v>
      </c>
      <c r="N43">
        <v>20</v>
      </c>
      <c r="O43">
        <v>614378</v>
      </c>
      <c r="P43">
        <v>2448210</v>
      </c>
      <c r="Q43">
        <v>6.37</v>
      </c>
    </row>
    <row r="45" spans="12:17" x14ac:dyDescent="0.2">
      <c r="L45" s="3" t="s">
        <v>11</v>
      </c>
      <c r="M45">
        <v>1</v>
      </c>
      <c r="N45">
        <v>20</v>
      </c>
      <c r="O45">
        <v>124557</v>
      </c>
      <c r="P45">
        <v>280907</v>
      </c>
      <c r="Q45">
        <v>6.3</v>
      </c>
    </row>
    <row r="46" spans="12:17" x14ac:dyDescent="0.2">
      <c r="M46">
        <v>2</v>
      </c>
      <c r="N46">
        <v>20</v>
      </c>
      <c r="O46">
        <v>213140</v>
      </c>
      <c r="P46">
        <v>212614</v>
      </c>
      <c r="Q46">
        <v>3.96</v>
      </c>
    </row>
    <row r="47" spans="12:17" x14ac:dyDescent="0.2">
      <c r="M47">
        <v>3</v>
      </c>
      <c r="N47">
        <v>20</v>
      </c>
      <c r="O47">
        <v>229663</v>
      </c>
      <c r="P47">
        <v>230746</v>
      </c>
      <c r="Q47">
        <v>3.52</v>
      </c>
    </row>
    <row r="48" spans="12:17" x14ac:dyDescent="0.2">
      <c r="L48" s="3" t="s">
        <v>13</v>
      </c>
      <c r="M48">
        <v>1</v>
      </c>
      <c r="N48">
        <v>20</v>
      </c>
      <c r="O48">
        <v>536478</v>
      </c>
      <c r="P48">
        <v>1150292</v>
      </c>
      <c r="Q48">
        <v>4.2300000000000004</v>
      </c>
    </row>
    <row r="49" spans="12:17" x14ac:dyDescent="0.2">
      <c r="M49">
        <v>2</v>
      </c>
      <c r="N49">
        <v>20</v>
      </c>
      <c r="O49">
        <v>530792</v>
      </c>
      <c r="P49">
        <v>467845</v>
      </c>
      <c r="Q49">
        <v>1.97</v>
      </c>
    </row>
    <row r="50" spans="12:17" x14ac:dyDescent="0.2">
      <c r="M50">
        <v>3</v>
      </c>
      <c r="N50">
        <v>20</v>
      </c>
      <c r="O50">
        <v>662555</v>
      </c>
      <c r="P50">
        <v>1282113</v>
      </c>
      <c r="Q50">
        <v>4.1100000000000003</v>
      </c>
    </row>
    <row r="52" spans="12:17" x14ac:dyDescent="0.2">
      <c r="L52" s="3" t="s">
        <v>16</v>
      </c>
      <c r="M52">
        <v>2</v>
      </c>
      <c r="N52">
        <v>20</v>
      </c>
      <c r="O52">
        <v>606677</v>
      </c>
      <c r="P52">
        <v>1127443</v>
      </c>
      <c r="Q52">
        <v>5.03</v>
      </c>
    </row>
    <row r="53" spans="12:17" x14ac:dyDescent="0.2">
      <c r="M53">
        <v>3</v>
      </c>
      <c r="N53">
        <v>20</v>
      </c>
      <c r="O53">
        <v>507150</v>
      </c>
      <c r="P53">
        <v>805744</v>
      </c>
      <c r="Q53">
        <v>5.0599999999999996</v>
      </c>
    </row>
    <row r="54" spans="12:17" x14ac:dyDescent="0.2">
      <c r="M54">
        <v>4</v>
      </c>
      <c r="N54">
        <v>20</v>
      </c>
      <c r="O54">
        <v>403574</v>
      </c>
      <c r="P54">
        <v>423430</v>
      </c>
      <c r="Q54">
        <v>3.29</v>
      </c>
    </row>
    <row r="56" spans="12:17" x14ac:dyDescent="0.2">
      <c r="L56" s="2" t="s">
        <v>22</v>
      </c>
    </row>
    <row r="57" spans="12:17" x14ac:dyDescent="0.2">
      <c r="L57" s="3" t="s">
        <v>1</v>
      </c>
      <c r="M57">
        <v>3</v>
      </c>
      <c r="N57">
        <v>20</v>
      </c>
      <c r="O57">
        <v>397441</v>
      </c>
      <c r="P57">
        <v>879777</v>
      </c>
      <c r="Q57">
        <v>5.48</v>
      </c>
    </row>
    <row r="58" spans="12:17" x14ac:dyDescent="0.2">
      <c r="M58">
        <v>4</v>
      </c>
      <c r="N58">
        <v>20</v>
      </c>
      <c r="O58">
        <v>600194</v>
      </c>
      <c r="P58">
        <v>2983930</v>
      </c>
      <c r="Q58">
        <v>8.48</v>
      </c>
    </row>
    <row r="60" spans="12:17" x14ac:dyDescent="0.2">
      <c r="L60" s="3" t="s">
        <v>11</v>
      </c>
      <c r="M60">
        <v>2</v>
      </c>
      <c r="N60">
        <v>20</v>
      </c>
      <c r="O60">
        <v>379784</v>
      </c>
      <c r="P60">
        <v>883734</v>
      </c>
      <c r="Q60">
        <v>6.24</v>
      </c>
    </row>
    <row r="61" spans="12:17" x14ac:dyDescent="0.2">
      <c r="M61">
        <v>3</v>
      </c>
      <c r="N61">
        <v>20</v>
      </c>
      <c r="O61">
        <v>296534</v>
      </c>
      <c r="P61">
        <v>496227</v>
      </c>
      <c r="Q61">
        <v>4.57</v>
      </c>
    </row>
    <row r="63" spans="12:17" x14ac:dyDescent="0.2">
      <c r="L63" s="3" t="s">
        <v>13</v>
      </c>
      <c r="M63">
        <v>1</v>
      </c>
      <c r="N63">
        <v>20</v>
      </c>
      <c r="O63">
        <v>481788</v>
      </c>
      <c r="P63">
        <v>1647784</v>
      </c>
      <c r="Q63">
        <v>5.75</v>
      </c>
    </row>
    <row r="64" spans="12:17" x14ac:dyDescent="0.2">
      <c r="M64">
        <v>2</v>
      </c>
      <c r="N64">
        <v>20</v>
      </c>
      <c r="O64">
        <v>400422</v>
      </c>
      <c r="P64">
        <v>1385740</v>
      </c>
      <c r="Q64">
        <v>9.5299999999999994</v>
      </c>
    </row>
    <row r="65" spans="12:18" x14ac:dyDescent="0.2">
      <c r="M65">
        <v>3</v>
      </c>
      <c r="N65">
        <v>20</v>
      </c>
      <c r="O65">
        <v>371024</v>
      </c>
      <c r="P65">
        <v>879306</v>
      </c>
      <c r="Q65">
        <v>6.51</v>
      </c>
    </row>
    <row r="66" spans="12:18" x14ac:dyDescent="0.2">
      <c r="M66">
        <v>4</v>
      </c>
      <c r="N66">
        <v>20</v>
      </c>
      <c r="O66">
        <v>400628</v>
      </c>
      <c r="P66">
        <v>1026243</v>
      </c>
      <c r="Q66">
        <v>7.97</v>
      </c>
    </row>
    <row r="68" spans="12:18" x14ac:dyDescent="0.2">
      <c r="L68" s="3" t="s">
        <v>16</v>
      </c>
      <c r="M68">
        <v>2</v>
      </c>
      <c r="N68">
        <v>40</v>
      </c>
      <c r="O68">
        <v>429207</v>
      </c>
      <c r="P68">
        <v>460447</v>
      </c>
      <c r="Q68">
        <v>4.58</v>
      </c>
      <c r="R68" t="s">
        <v>23</v>
      </c>
    </row>
    <row r="69" spans="12:18" x14ac:dyDescent="0.2">
      <c r="M69">
        <v>3</v>
      </c>
      <c r="N69">
        <v>20</v>
      </c>
      <c r="O69">
        <v>435198</v>
      </c>
      <c r="P69">
        <v>691374</v>
      </c>
      <c r="Q69">
        <v>3.5</v>
      </c>
    </row>
    <row r="70" spans="12:18" x14ac:dyDescent="0.2">
      <c r="M70">
        <v>4</v>
      </c>
      <c r="N70">
        <v>40</v>
      </c>
      <c r="O70">
        <v>427751</v>
      </c>
      <c r="P70">
        <v>540315</v>
      </c>
      <c r="Q70">
        <v>3.63</v>
      </c>
    </row>
    <row r="72" spans="12:18" x14ac:dyDescent="0.2">
      <c r="L72" s="2" t="s">
        <v>24</v>
      </c>
    </row>
    <row r="73" spans="12:18" x14ac:dyDescent="0.2">
      <c r="L73" s="3" t="s">
        <v>1</v>
      </c>
      <c r="M73">
        <v>1</v>
      </c>
      <c r="N73">
        <v>20</v>
      </c>
      <c r="O73">
        <v>97755</v>
      </c>
      <c r="P73">
        <v>775956</v>
      </c>
      <c r="Q73">
        <v>24.14</v>
      </c>
      <c r="R73" t="s">
        <v>25</v>
      </c>
    </row>
    <row r="74" spans="12:18" x14ac:dyDescent="0.2">
      <c r="M74">
        <v>2</v>
      </c>
      <c r="N74">
        <v>20</v>
      </c>
      <c r="O74">
        <v>59132</v>
      </c>
      <c r="P74">
        <v>683568</v>
      </c>
      <c r="Q74">
        <v>26.6</v>
      </c>
      <c r="R74" t="s">
        <v>25</v>
      </c>
    </row>
    <row r="75" spans="12:18" x14ac:dyDescent="0.2">
      <c r="M75">
        <v>3</v>
      </c>
      <c r="N75">
        <v>20</v>
      </c>
      <c r="O75">
        <v>194274</v>
      </c>
      <c r="P75">
        <v>547049</v>
      </c>
      <c r="Q75">
        <v>11.02</v>
      </c>
    </row>
    <row r="76" spans="12:18" x14ac:dyDescent="0.2">
      <c r="M76">
        <v>4</v>
      </c>
      <c r="N76">
        <v>20</v>
      </c>
      <c r="O76">
        <v>191928</v>
      </c>
      <c r="P76">
        <v>444788</v>
      </c>
      <c r="Q76">
        <v>7.08</v>
      </c>
    </row>
    <row r="78" spans="12:18" x14ac:dyDescent="0.2">
      <c r="L78" s="3" t="s">
        <v>11</v>
      </c>
      <c r="M78">
        <v>1</v>
      </c>
      <c r="N78">
        <v>20</v>
      </c>
      <c r="O78">
        <v>265376</v>
      </c>
      <c r="P78">
        <v>87094</v>
      </c>
      <c r="Q78">
        <v>0.82</v>
      </c>
      <c r="R78" t="s">
        <v>26</v>
      </c>
    </row>
    <row r="79" spans="12:18" x14ac:dyDescent="0.2">
      <c r="M79">
        <v>2</v>
      </c>
      <c r="N79">
        <v>20</v>
      </c>
      <c r="O79">
        <v>187509</v>
      </c>
      <c r="P79">
        <v>74889</v>
      </c>
      <c r="Q79">
        <v>0.82</v>
      </c>
      <c r="R79" t="s">
        <v>26</v>
      </c>
    </row>
    <row r="80" spans="12:18" x14ac:dyDescent="0.2">
      <c r="M80">
        <v>3</v>
      </c>
      <c r="N80">
        <v>0</v>
      </c>
      <c r="O80">
        <v>286874</v>
      </c>
      <c r="P80">
        <v>640322</v>
      </c>
      <c r="Q80">
        <v>1.99</v>
      </c>
    </row>
    <row r="81" spans="12:17" x14ac:dyDescent="0.2">
      <c r="M81">
        <v>4</v>
      </c>
      <c r="N81">
        <v>0</v>
      </c>
      <c r="O81">
        <v>397240</v>
      </c>
      <c r="P81">
        <v>422112</v>
      </c>
      <c r="Q81">
        <v>1.29</v>
      </c>
    </row>
    <row r="83" spans="12:17" x14ac:dyDescent="0.2">
      <c r="L83" s="3" t="s">
        <v>13</v>
      </c>
      <c r="M83">
        <v>2</v>
      </c>
      <c r="N83">
        <v>30</v>
      </c>
      <c r="O83">
        <v>114075</v>
      </c>
      <c r="P83">
        <v>370165</v>
      </c>
      <c r="Q83">
        <v>9</v>
      </c>
    </row>
    <row r="84" spans="12:17" x14ac:dyDescent="0.2">
      <c r="M84">
        <v>3</v>
      </c>
      <c r="N84">
        <v>20</v>
      </c>
      <c r="O84">
        <v>135944</v>
      </c>
      <c r="P84">
        <v>314073</v>
      </c>
      <c r="Q84">
        <v>7.99</v>
      </c>
    </row>
    <row r="85" spans="12:17" x14ac:dyDescent="0.2">
      <c r="M85">
        <v>4</v>
      </c>
      <c r="N85">
        <v>20</v>
      </c>
      <c r="O85">
        <v>199387</v>
      </c>
      <c r="P85">
        <v>357883</v>
      </c>
      <c r="Q85">
        <v>5.81</v>
      </c>
    </row>
    <row r="87" spans="12:17" x14ac:dyDescent="0.2">
      <c r="L87" s="3" t="s">
        <v>16</v>
      </c>
      <c r="M87">
        <v>1</v>
      </c>
      <c r="N87">
        <v>20</v>
      </c>
      <c r="O87">
        <v>225452</v>
      </c>
      <c r="P87">
        <v>763275</v>
      </c>
      <c r="Q87">
        <v>7</v>
      </c>
    </row>
    <row r="88" spans="12:17" x14ac:dyDescent="0.2">
      <c r="M88">
        <v>2</v>
      </c>
      <c r="N88">
        <v>20</v>
      </c>
      <c r="O88">
        <v>330207</v>
      </c>
      <c r="P88">
        <v>653346</v>
      </c>
      <c r="Q88">
        <v>6.47</v>
      </c>
    </row>
    <row r="89" spans="12:17" x14ac:dyDescent="0.2">
      <c r="M89">
        <v>3</v>
      </c>
      <c r="N89">
        <v>20</v>
      </c>
      <c r="O89">
        <v>169037</v>
      </c>
      <c r="P89">
        <v>225433</v>
      </c>
      <c r="Q89">
        <v>4.67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3B351-9700-5F49-8661-42483140E3CE}">
  <dimension ref="A1:R67"/>
  <sheetViews>
    <sheetView tabSelected="1" topLeftCell="A12" workbookViewId="0">
      <selection activeCell="N30" sqref="N30"/>
    </sheetView>
  </sheetViews>
  <sheetFormatPr baseColWidth="10" defaultRowHeight="16" x14ac:dyDescent="0.2"/>
  <sheetData>
    <row r="1" spans="1:17" x14ac:dyDescent="0.2">
      <c r="A1" s="4" t="s">
        <v>0</v>
      </c>
      <c r="C1" s="4" t="s">
        <v>6</v>
      </c>
      <c r="D1" s="4" t="s">
        <v>27</v>
      </c>
      <c r="E1" s="4" t="s">
        <v>28</v>
      </c>
      <c r="F1" s="4" t="s">
        <v>29</v>
      </c>
      <c r="G1" s="4" t="s">
        <v>30</v>
      </c>
      <c r="H1" s="4" t="s">
        <v>31</v>
      </c>
      <c r="I1" s="4" t="s">
        <v>32</v>
      </c>
      <c r="J1" s="4" t="s">
        <v>33</v>
      </c>
      <c r="K1" s="4" t="s">
        <v>34</v>
      </c>
      <c r="N1" s="4" t="s">
        <v>60</v>
      </c>
      <c r="O1" s="4" t="s">
        <v>61</v>
      </c>
      <c r="P1" s="4" t="s">
        <v>62</v>
      </c>
      <c r="Q1" s="4" t="s">
        <v>63</v>
      </c>
    </row>
    <row r="2" spans="1:17" x14ac:dyDescent="0.2">
      <c r="A2" t="s">
        <v>36</v>
      </c>
      <c r="B2">
        <v>9</v>
      </c>
      <c r="C2">
        <v>20636</v>
      </c>
      <c r="D2">
        <v>0</v>
      </c>
      <c r="E2">
        <v>0</v>
      </c>
      <c r="F2">
        <v>0</v>
      </c>
      <c r="G2">
        <v>0</v>
      </c>
      <c r="H2">
        <v>4.601</v>
      </c>
      <c r="I2">
        <v>0</v>
      </c>
      <c r="J2">
        <v>0</v>
      </c>
      <c r="K2">
        <v>254</v>
      </c>
      <c r="M2" s="6" t="s">
        <v>0</v>
      </c>
      <c r="N2">
        <v>5.9450000000000003</v>
      </c>
      <c r="O2">
        <v>3.7839999999999998</v>
      </c>
      <c r="P2">
        <v>6.4000000000000001E-2</v>
      </c>
      <c r="Q2">
        <v>4.601</v>
      </c>
    </row>
    <row r="3" spans="1:17" x14ac:dyDescent="0.2">
      <c r="A3" t="s">
        <v>39</v>
      </c>
      <c r="B3">
        <v>12</v>
      </c>
      <c r="C3">
        <v>564</v>
      </c>
      <c r="D3">
        <v>0</v>
      </c>
      <c r="E3">
        <v>0</v>
      </c>
      <c r="F3">
        <v>0</v>
      </c>
      <c r="G3">
        <v>0</v>
      </c>
      <c r="H3">
        <v>6.4000000000000001E-2</v>
      </c>
      <c r="I3">
        <v>0</v>
      </c>
      <c r="J3">
        <v>0</v>
      </c>
      <c r="K3">
        <v>254</v>
      </c>
      <c r="M3" s="6"/>
      <c r="N3">
        <v>3.4689999999999999</v>
      </c>
      <c r="O3">
        <v>4.8380000000000001</v>
      </c>
      <c r="P3">
        <v>1E-3</v>
      </c>
      <c r="Q3">
        <v>5.7160000000000002</v>
      </c>
    </row>
    <row r="4" spans="1:17" x14ac:dyDescent="0.2">
      <c r="A4" t="s">
        <v>35</v>
      </c>
      <c r="B4">
        <v>14</v>
      </c>
      <c r="C4">
        <v>32799</v>
      </c>
      <c r="D4">
        <v>255</v>
      </c>
      <c r="E4">
        <v>255</v>
      </c>
      <c r="F4">
        <v>255</v>
      </c>
      <c r="G4">
        <v>8363745</v>
      </c>
      <c r="H4">
        <v>5.9450000000000003</v>
      </c>
      <c r="I4">
        <v>8363745</v>
      </c>
      <c r="J4">
        <v>255</v>
      </c>
      <c r="K4">
        <v>255</v>
      </c>
      <c r="M4" s="6"/>
      <c r="P4">
        <v>4.5999999999999999E-2</v>
      </c>
      <c r="Q4">
        <v>0.13600000000000001</v>
      </c>
    </row>
    <row r="5" spans="1:17" x14ac:dyDescent="0.2">
      <c r="A5" t="s">
        <v>40</v>
      </c>
      <c r="B5">
        <v>15</v>
      </c>
      <c r="C5">
        <v>10</v>
      </c>
      <c r="D5">
        <v>255</v>
      </c>
      <c r="E5">
        <v>255</v>
      </c>
      <c r="F5">
        <v>255</v>
      </c>
      <c r="G5">
        <v>2550</v>
      </c>
      <c r="H5">
        <v>1E-3</v>
      </c>
      <c r="I5">
        <v>2550</v>
      </c>
      <c r="J5">
        <v>255</v>
      </c>
      <c r="K5">
        <v>255</v>
      </c>
      <c r="M5" s="6"/>
      <c r="P5">
        <v>3.1030000000000002</v>
      </c>
    </row>
    <row r="6" spans="1:17" x14ac:dyDescent="0.2">
      <c r="A6" t="s">
        <v>42</v>
      </c>
      <c r="B6">
        <v>16</v>
      </c>
      <c r="C6">
        <v>414</v>
      </c>
      <c r="D6">
        <v>255</v>
      </c>
      <c r="E6">
        <v>255</v>
      </c>
      <c r="F6">
        <v>255</v>
      </c>
      <c r="G6">
        <v>105570</v>
      </c>
      <c r="H6">
        <v>4.5999999999999999E-2</v>
      </c>
      <c r="I6">
        <v>105570</v>
      </c>
      <c r="J6">
        <v>255</v>
      </c>
      <c r="K6">
        <v>255</v>
      </c>
      <c r="M6" t="s">
        <v>64</v>
      </c>
      <c r="N6">
        <f>AVERAGE(N2:N5)</f>
        <v>4.7069999999999999</v>
      </c>
      <c r="O6">
        <f t="shared" ref="O6:P6" si="0">AVERAGE(O2:O5)</f>
        <v>4.3109999999999999</v>
      </c>
      <c r="P6">
        <f t="shared" si="0"/>
        <v>0.8035000000000001</v>
      </c>
      <c r="Q6">
        <f>AVERAGE(Q2:Q4)</f>
        <v>3.4843333333333333</v>
      </c>
    </row>
    <row r="7" spans="1:17" x14ac:dyDescent="0.2">
      <c r="A7" t="s">
        <v>41</v>
      </c>
      <c r="B7">
        <v>17</v>
      </c>
      <c r="C7">
        <v>24971</v>
      </c>
      <c r="D7">
        <v>255</v>
      </c>
      <c r="E7">
        <v>255</v>
      </c>
      <c r="F7">
        <v>255</v>
      </c>
      <c r="G7">
        <v>6367605</v>
      </c>
      <c r="H7">
        <v>3.1030000000000002</v>
      </c>
      <c r="I7">
        <v>6367605</v>
      </c>
      <c r="J7">
        <v>255</v>
      </c>
      <c r="K7">
        <v>255</v>
      </c>
    </row>
    <row r="8" spans="1:17" x14ac:dyDescent="0.2">
      <c r="A8" t="s">
        <v>43</v>
      </c>
      <c r="B8">
        <v>18</v>
      </c>
      <c r="C8">
        <v>27091</v>
      </c>
      <c r="D8">
        <v>255</v>
      </c>
      <c r="E8">
        <v>255</v>
      </c>
      <c r="F8">
        <v>255</v>
      </c>
      <c r="G8">
        <v>6908205</v>
      </c>
      <c r="H8">
        <v>3.7839999999999998</v>
      </c>
      <c r="I8">
        <v>6908205</v>
      </c>
      <c r="J8">
        <v>255</v>
      </c>
      <c r="K8">
        <v>255</v>
      </c>
    </row>
    <row r="9" spans="1:17" x14ac:dyDescent="0.2">
      <c r="A9" t="s">
        <v>44</v>
      </c>
      <c r="B9">
        <v>19</v>
      </c>
      <c r="C9">
        <v>276933</v>
      </c>
      <c r="D9">
        <v>8.8469999999999995</v>
      </c>
      <c r="E9">
        <v>0</v>
      </c>
      <c r="F9">
        <v>255</v>
      </c>
      <c r="G9">
        <v>2450040</v>
      </c>
      <c r="H9">
        <v>3.4689999999999999</v>
      </c>
      <c r="I9">
        <v>2450040</v>
      </c>
      <c r="J9">
        <v>0</v>
      </c>
      <c r="K9">
        <v>255</v>
      </c>
    </row>
    <row r="10" spans="1:17" x14ac:dyDescent="0.2">
      <c r="A10" t="s">
        <v>37</v>
      </c>
      <c r="B10">
        <v>20</v>
      </c>
      <c r="C10">
        <v>24913</v>
      </c>
      <c r="D10">
        <v>255</v>
      </c>
      <c r="E10">
        <v>255</v>
      </c>
      <c r="F10">
        <v>255</v>
      </c>
      <c r="G10">
        <v>6352815</v>
      </c>
      <c r="H10">
        <v>5.7160000000000002</v>
      </c>
      <c r="I10">
        <v>6352815</v>
      </c>
      <c r="J10">
        <v>255</v>
      </c>
      <c r="K10">
        <v>255</v>
      </c>
    </row>
    <row r="11" spans="1:17" x14ac:dyDescent="0.2">
      <c r="A11" t="s">
        <v>37</v>
      </c>
      <c r="B11">
        <v>21</v>
      </c>
      <c r="C11">
        <v>235</v>
      </c>
      <c r="D11">
        <v>255</v>
      </c>
      <c r="E11">
        <v>255</v>
      </c>
      <c r="F11">
        <v>255</v>
      </c>
      <c r="G11">
        <v>59925</v>
      </c>
      <c r="H11">
        <v>0.13600000000000001</v>
      </c>
      <c r="I11">
        <v>59925</v>
      </c>
      <c r="J11">
        <v>255</v>
      </c>
      <c r="K11">
        <v>255</v>
      </c>
      <c r="L11" t="s">
        <v>45</v>
      </c>
    </row>
    <row r="12" spans="1:17" x14ac:dyDescent="0.2">
      <c r="A12" t="s">
        <v>47</v>
      </c>
      <c r="B12">
        <v>22</v>
      </c>
      <c r="C12">
        <v>600325</v>
      </c>
      <c r="D12">
        <v>12.337</v>
      </c>
      <c r="E12">
        <v>0</v>
      </c>
      <c r="F12">
        <v>255</v>
      </c>
      <c r="G12">
        <v>7406220</v>
      </c>
      <c r="H12">
        <v>4.8380000000000001</v>
      </c>
      <c r="I12">
        <v>7406220</v>
      </c>
      <c r="J12">
        <v>0</v>
      </c>
      <c r="K12">
        <v>255</v>
      </c>
      <c r="L12" t="s">
        <v>46</v>
      </c>
    </row>
    <row r="15" spans="1:17" x14ac:dyDescent="0.2">
      <c r="A15" s="4" t="s">
        <v>18</v>
      </c>
      <c r="N15" s="4" t="s">
        <v>60</v>
      </c>
      <c r="O15" s="4" t="s">
        <v>61</v>
      </c>
      <c r="P15" s="4" t="s">
        <v>62</v>
      </c>
      <c r="Q15" s="4" t="s">
        <v>63</v>
      </c>
    </row>
    <row r="16" spans="1:17" x14ac:dyDescent="0.2">
      <c r="A16" t="s">
        <v>39</v>
      </c>
      <c r="B16">
        <v>23</v>
      </c>
      <c r="C16">
        <v>52091</v>
      </c>
      <c r="D16">
        <v>134.77500000000001</v>
      </c>
      <c r="E16">
        <v>71</v>
      </c>
      <c r="F16">
        <v>255</v>
      </c>
      <c r="G16">
        <v>7020589</v>
      </c>
      <c r="H16">
        <v>8.1820000000000004</v>
      </c>
      <c r="I16">
        <v>7020589</v>
      </c>
      <c r="J16">
        <v>71</v>
      </c>
      <c r="K16">
        <v>255</v>
      </c>
      <c r="M16" s="6" t="s">
        <v>18</v>
      </c>
      <c r="N16">
        <v>8.077</v>
      </c>
      <c r="O16">
        <v>8.1820000000000004</v>
      </c>
      <c r="P16">
        <v>3.4870000000000001</v>
      </c>
      <c r="Q16">
        <v>7.7050000000000001</v>
      </c>
    </row>
    <row r="17" spans="1:17" x14ac:dyDescent="0.2">
      <c r="A17" t="s">
        <v>40</v>
      </c>
      <c r="B17">
        <v>24</v>
      </c>
      <c r="C17">
        <v>681378</v>
      </c>
      <c r="D17">
        <v>11.074999999999999</v>
      </c>
      <c r="E17">
        <v>0</v>
      </c>
      <c r="F17">
        <v>255</v>
      </c>
      <c r="G17">
        <v>7546470</v>
      </c>
      <c r="H17">
        <v>4.343</v>
      </c>
      <c r="I17">
        <v>7546470</v>
      </c>
      <c r="J17">
        <v>0</v>
      </c>
      <c r="K17">
        <v>255</v>
      </c>
      <c r="M17" s="6"/>
      <c r="N17">
        <v>8.1349999999999998</v>
      </c>
      <c r="O17">
        <v>4.343</v>
      </c>
      <c r="P17">
        <v>3.8159999999999998</v>
      </c>
      <c r="Q17">
        <v>3.9359999999999999</v>
      </c>
    </row>
    <row r="18" spans="1:17" x14ac:dyDescent="0.2">
      <c r="A18" s="5" t="s">
        <v>41</v>
      </c>
      <c r="B18" s="5">
        <v>26</v>
      </c>
      <c r="C18" s="5">
        <v>493142</v>
      </c>
      <c r="D18" s="5">
        <v>29.391999999999999</v>
      </c>
      <c r="E18" s="5">
        <v>0</v>
      </c>
      <c r="F18" s="5">
        <v>255</v>
      </c>
      <c r="G18" s="5">
        <v>14494455</v>
      </c>
      <c r="H18" s="5">
        <v>11.526</v>
      </c>
      <c r="I18" s="5">
        <v>14494455</v>
      </c>
      <c r="J18" s="5">
        <v>0</v>
      </c>
      <c r="K18" s="5">
        <v>255</v>
      </c>
      <c r="L18" t="s">
        <v>67</v>
      </c>
      <c r="M18" s="6"/>
      <c r="P18">
        <v>3.7869999999999999</v>
      </c>
      <c r="Q18">
        <v>3.375</v>
      </c>
    </row>
    <row r="19" spans="1:17" x14ac:dyDescent="0.2">
      <c r="A19" t="s">
        <v>47</v>
      </c>
      <c r="B19">
        <v>27</v>
      </c>
      <c r="C19">
        <v>43744</v>
      </c>
      <c r="D19">
        <v>156.804</v>
      </c>
      <c r="E19">
        <v>81</v>
      </c>
      <c r="F19">
        <v>255</v>
      </c>
      <c r="G19">
        <v>6859214</v>
      </c>
      <c r="H19">
        <v>8.077</v>
      </c>
      <c r="I19">
        <v>6859214</v>
      </c>
      <c r="J19">
        <v>81</v>
      </c>
      <c r="K19">
        <v>255</v>
      </c>
      <c r="M19" t="s">
        <v>64</v>
      </c>
      <c r="N19">
        <f>AVERAGE(N16:N18)</f>
        <v>8.1059999999999999</v>
      </c>
      <c r="O19">
        <f t="shared" ref="O19:Q19" si="1">AVERAGE(O16:O18)</f>
        <v>6.2625000000000002</v>
      </c>
      <c r="P19">
        <f t="shared" si="1"/>
        <v>3.6966666666666668</v>
      </c>
      <c r="Q19">
        <f t="shared" si="1"/>
        <v>5.0053333333333336</v>
      </c>
    </row>
    <row r="20" spans="1:17" x14ac:dyDescent="0.2">
      <c r="A20" t="s">
        <v>48</v>
      </c>
      <c r="B20">
        <v>28</v>
      </c>
      <c r="C20">
        <v>457285</v>
      </c>
      <c r="D20">
        <v>20.742999999999999</v>
      </c>
      <c r="E20">
        <v>0</v>
      </c>
      <c r="F20">
        <v>255</v>
      </c>
      <c r="G20">
        <v>9485490</v>
      </c>
      <c r="H20">
        <v>8.1349999999999998</v>
      </c>
      <c r="I20">
        <v>9485490</v>
      </c>
      <c r="J20">
        <v>0</v>
      </c>
      <c r="K20">
        <v>255</v>
      </c>
    </row>
    <row r="21" spans="1:17" x14ac:dyDescent="0.2">
      <c r="A21" t="s">
        <v>49</v>
      </c>
      <c r="B21">
        <v>29</v>
      </c>
      <c r="C21">
        <v>737571</v>
      </c>
      <c r="D21">
        <v>8.8919999999999995</v>
      </c>
      <c r="E21">
        <v>0</v>
      </c>
      <c r="F21">
        <v>255</v>
      </c>
      <c r="G21">
        <v>6558600</v>
      </c>
      <c r="H21">
        <v>3.4870000000000001</v>
      </c>
      <c r="I21">
        <v>6558600</v>
      </c>
      <c r="J21">
        <v>0</v>
      </c>
      <c r="K21">
        <v>255</v>
      </c>
    </row>
    <row r="22" spans="1:17" x14ac:dyDescent="0.2">
      <c r="A22" t="s">
        <v>50</v>
      </c>
      <c r="B22">
        <v>30</v>
      </c>
      <c r="C22">
        <v>57818</v>
      </c>
      <c r="D22">
        <v>255</v>
      </c>
      <c r="E22">
        <v>255</v>
      </c>
      <c r="F22">
        <v>255</v>
      </c>
      <c r="G22">
        <v>14743590</v>
      </c>
      <c r="H22">
        <v>7.7050000000000001</v>
      </c>
      <c r="I22">
        <v>14743590</v>
      </c>
      <c r="J22">
        <v>255</v>
      </c>
      <c r="K22">
        <v>255</v>
      </c>
    </row>
    <row r="23" spans="1:17" x14ac:dyDescent="0.2">
      <c r="A23" t="s">
        <v>35</v>
      </c>
      <c r="B23">
        <v>32</v>
      </c>
      <c r="C23">
        <v>483012</v>
      </c>
      <c r="D23">
        <v>10.037000000000001</v>
      </c>
      <c r="E23">
        <v>0</v>
      </c>
      <c r="F23">
        <v>255</v>
      </c>
      <c r="G23">
        <v>4847805</v>
      </c>
      <c r="H23">
        <v>3.9359999999999999</v>
      </c>
      <c r="I23">
        <v>4847805</v>
      </c>
      <c r="J23">
        <v>0</v>
      </c>
      <c r="K23">
        <v>255</v>
      </c>
    </row>
    <row r="24" spans="1:17" x14ac:dyDescent="0.2">
      <c r="A24" t="s">
        <v>44</v>
      </c>
      <c r="B24">
        <v>33</v>
      </c>
      <c r="C24">
        <v>419427</v>
      </c>
      <c r="D24">
        <v>8.6050000000000004</v>
      </c>
      <c r="E24">
        <v>0</v>
      </c>
      <c r="F24">
        <v>255</v>
      </c>
      <c r="G24">
        <v>3609270</v>
      </c>
      <c r="H24">
        <v>3.375</v>
      </c>
      <c r="I24">
        <v>3609270</v>
      </c>
      <c r="J24">
        <v>0</v>
      </c>
      <c r="K24">
        <v>255</v>
      </c>
    </row>
    <row r="25" spans="1:17" x14ac:dyDescent="0.2">
      <c r="A25" t="s">
        <v>38</v>
      </c>
      <c r="B25">
        <v>34</v>
      </c>
      <c r="C25">
        <v>439767</v>
      </c>
      <c r="D25">
        <v>9.7309999999999999</v>
      </c>
      <c r="E25">
        <v>0</v>
      </c>
      <c r="F25">
        <v>255</v>
      </c>
      <c r="G25">
        <v>4279155</v>
      </c>
      <c r="H25">
        <v>3.8159999999999998</v>
      </c>
      <c r="I25">
        <v>4279155</v>
      </c>
      <c r="J25">
        <v>0</v>
      </c>
      <c r="K25">
        <v>255</v>
      </c>
    </row>
    <row r="26" spans="1:17" x14ac:dyDescent="0.2">
      <c r="A26" t="s">
        <v>36</v>
      </c>
      <c r="B26">
        <v>35</v>
      </c>
      <c r="C26">
        <v>625444</v>
      </c>
      <c r="D26">
        <v>9.657</v>
      </c>
      <c r="E26">
        <v>0</v>
      </c>
      <c r="F26">
        <v>255</v>
      </c>
      <c r="G26">
        <v>6039930</v>
      </c>
      <c r="H26">
        <v>3.7869999999999999</v>
      </c>
      <c r="I26">
        <v>6039930</v>
      </c>
      <c r="J26">
        <v>0</v>
      </c>
      <c r="K26">
        <v>255</v>
      </c>
    </row>
    <row r="28" spans="1:17" x14ac:dyDescent="0.2">
      <c r="A28" s="4" t="s">
        <v>20</v>
      </c>
      <c r="N28" s="4" t="s">
        <v>60</v>
      </c>
      <c r="O28" s="4" t="s">
        <v>61</v>
      </c>
      <c r="P28" s="4" t="s">
        <v>62</v>
      </c>
      <c r="Q28" s="4" t="s">
        <v>63</v>
      </c>
    </row>
    <row r="29" spans="1:17" x14ac:dyDescent="0.2">
      <c r="A29" t="s">
        <v>35</v>
      </c>
      <c r="B29">
        <v>36</v>
      </c>
      <c r="C29">
        <v>1007678</v>
      </c>
      <c r="D29">
        <v>12.598000000000001</v>
      </c>
      <c r="E29">
        <v>0</v>
      </c>
      <c r="F29">
        <v>255</v>
      </c>
      <c r="G29">
        <v>12694920</v>
      </c>
      <c r="H29">
        <v>4.9400000000000004</v>
      </c>
      <c r="I29">
        <v>12694920</v>
      </c>
      <c r="J29">
        <v>0</v>
      </c>
      <c r="K29">
        <v>255</v>
      </c>
      <c r="M29" s="6" t="s">
        <v>20</v>
      </c>
      <c r="N29">
        <v>3.073</v>
      </c>
      <c r="O29">
        <v>4.57</v>
      </c>
      <c r="P29">
        <v>4.9400000000000004</v>
      </c>
      <c r="Q29">
        <v>2.0790000000000002</v>
      </c>
    </row>
    <row r="30" spans="1:17" x14ac:dyDescent="0.2">
      <c r="A30" t="s">
        <v>36</v>
      </c>
      <c r="B30">
        <v>37</v>
      </c>
      <c r="C30">
        <v>398923</v>
      </c>
      <c r="D30">
        <v>11.654</v>
      </c>
      <c r="E30">
        <v>0</v>
      </c>
      <c r="F30">
        <v>255</v>
      </c>
      <c r="G30">
        <v>4649160</v>
      </c>
      <c r="H30">
        <v>4.57</v>
      </c>
      <c r="I30">
        <v>4649160</v>
      </c>
      <c r="J30">
        <v>0</v>
      </c>
      <c r="K30">
        <v>255</v>
      </c>
      <c r="M30" s="6"/>
      <c r="P30">
        <v>4.6879999999999997</v>
      </c>
      <c r="Q30">
        <v>2.74</v>
      </c>
    </row>
    <row r="31" spans="1:17" x14ac:dyDescent="0.2">
      <c r="A31" t="s">
        <v>47</v>
      </c>
      <c r="B31">
        <v>38</v>
      </c>
      <c r="C31">
        <v>337599</v>
      </c>
      <c r="D31">
        <v>5.3</v>
      </c>
      <c r="E31">
        <v>0</v>
      </c>
      <c r="F31">
        <v>255</v>
      </c>
      <c r="G31">
        <v>1789335</v>
      </c>
      <c r="H31">
        <v>2.0790000000000002</v>
      </c>
      <c r="I31">
        <v>1789335</v>
      </c>
      <c r="J31">
        <v>0</v>
      </c>
      <c r="K31">
        <v>255</v>
      </c>
      <c r="M31" t="s">
        <v>65</v>
      </c>
      <c r="N31">
        <f>AVERAGE(N29:N30)</f>
        <v>3.073</v>
      </c>
      <c r="O31">
        <f t="shared" ref="O31:Q31" si="2">AVERAGE(O29:O30)</f>
        <v>4.57</v>
      </c>
      <c r="P31">
        <f t="shared" si="2"/>
        <v>4.8140000000000001</v>
      </c>
      <c r="Q31">
        <f t="shared" si="2"/>
        <v>2.4095000000000004</v>
      </c>
    </row>
    <row r="32" spans="1:17" x14ac:dyDescent="0.2">
      <c r="A32" t="s">
        <v>50</v>
      </c>
      <c r="B32">
        <v>39</v>
      </c>
      <c r="C32">
        <v>871587</v>
      </c>
      <c r="D32">
        <v>11.955</v>
      </c>
      <c r="E32">
        <v>0</v>
      </c>
      <c r="F32">
        <v>255</v>
      </c>
      <c r="G32">
        <v>10420065</v>
      </c>
      <c r="H32">
        <v>4.6879999999999997</v>
      </c>
      <c r="I32">
        <v>10420065</v>
      </c>
      <c r="J32">
        <v>0</v>
      </c>
      <c r="K32">
        <v>255</v>
      </c>
    </row>
    <row r="33" spans="1:18" x14ac:dyDescent="0.2">
      <c r="A33" t="s">
        <v>51</v>
      </c>
      <c r="B33">
        <v>40</v>
      </c>
      <c r="C33">
        <v>679296</v>
      </c>
      <c r="D33">
        <v>7.835</v>
      </c>
      <c r="E33">
        <v>0</v>
      </c>
      <c r="F33">
        <v>255</v>
      </c>
      <c r="G33">
        <v>5322615</v>
      </c>
      <c r="H33">
        <v>3.073</v>
      </c>
      <c r="I33">
        <v>5322615</v>
      </c>
      <c r="J33">
        <v>0</v>
      </c>
      <c r="K33">
        <v>255</v>
      </c>
    </row>
    <row r="34" spans="1:18" x14ac:dyDescent="0.2">
      <c r="A34" t="s">
        <v>48</v>
      </c>
      <c r="B34">
        <v>41</v>
      </c>
      <c r="C34">
        <v>294806</v>
      </c>
      <c r="D34">
        <v>6.9859999999999998</v>
      </c>
      <c r="E34">
        <v>0</v>
      </c>
      <c r="F34">
        <v>255</v>
      </c>
      <c r="G34">
        <v>2059635</v>
      </c>
      <c r="H34">
        <v>2.74</v>
      </c>
      <c r="I34">
        <v>2059635</v>
      </c>
      <c r="J34">
        <v>0</v>
      </c>
      <c r="K34">
        <v>255</v>
      </c>
    </row>
    <row r="37" spans="1:18" x14ac:dyDescent="0.2">
      <c r="A37" s="4" t="s">
        <v>21</v>
      </c>
      <c r="N37" s="4" t="s">
        <v>60</v>
      </c>
      <c r="O37" s="4" t="s">
        <v>61</v>
      </c>
      <c r="P37" s="4" t="s">
        <v>62</v>
      </c>
      <c r="Q37" s="4" t="s">
        <v>63</v>
      </c>
      <c r="R37" s="4" t="s">
        <v>66</v>
      </c>
    </row>
    <row r="38" spans="1:18" x14ac:dyDescent="0.2">
      <c r="A38" t="s">
        <v>40</v>
      </c>
      <c r="B38">
        <v>42</v>
      </c>
      <c r="C38">
        <v>456216</v>
      </c>
      <c r="D38">
        <v>10.487</v>
      </c>
      <c r="E38">
        <v>0</v>
      </c>
      <c r="F38">
        <v>255</v>
      </c>
      <c r="G38">
        <v>4784565</v>
      </c>
      <c r="H38">
        <v>4.1130000000000004</v>
      </c>
      <c r="I38">
        <v>4784565</v>
      </c>
      <c r="J38">
        <v>0</v>
      </c>
      <c r="K38">
        <v>255</v>
      </c>
      <c r="M38" s="6" t="s">
        <v>21</v>
      </c>
      <c r="N38">
        <v>2.089</v>
      </c>
      <c r="P38">
        <v>4.8179999999999996</v>
      </c>
      <c r="Q38">
        <v>4.1130000000000004</v>
      </c>
      <c r="R38">
        <v>2.8140000000000001</v>
      </c>
    </row>
    <row r="39" spans="1:18" x14ac:dyDescent="0.2">
      <c r="A39" t="s">
        <v>37</v>
      </c>
      <c r="B39">
        <v>43</v>
      </c>
      <c r="C39">
        <v>230760</v>
      </c>
      <c r="D39">
        <v>5.327</v>
      </c>
      <c r="E39">
        <v>0</v>
      </c>
      <c r="F39">
        <v>255</v>
      </c>
      <c r="G39">
        <v>1229355</v>
      </c>
      <c r="H39">
        <v>2.089</v>
      </c>
      <c r="I39">
        <v>1229355</v>
      </c>
      <c r="J39">
        <v>0</v>
      </c>
      <c r="K39">
        <v>255</v>
      </c>
      <c r="M39" s="6"/>
      <c r="N39">
        <v>4.1440000000000001</v>
      </c>
      <c r="P39">
        <v>2.1619999999999999</v>
      </c>
      <c r="Q39">
        <v>4.4009999999999998</v>
      </c>
      <c r="R39">
        <v>5.3209999999999997</v>
      </c>
    </row>
    <row r="40" spans="1:18" x14ac:dyDescent="0.2">
      <c r="A40" t="s">
        <v>41</v>
      </c>
      <c r="B40">
        <v>44</v>
      </c>
      <c r="C40">
        <v>428631</v>
      </c>
      <c r="D40">
        <v>11.224</v>
      </c>
      <c r="E40">
        <v>0</v>
      </c>
      <c r="F40">
        <v>255</v>
      </c>
      <c r="G40">
        <v>4810830</v>
      </c>
      <c r="H40">
        <v>4.4009999999999998</v>
      </c>
      <c r="I40">
        <v>4810830</v>
      </c>
      <c r="J40">
        <v>0</v>
      </c>
      <c r="K40">
        <v>255</v>
      </c>
      <c r="M40" s="6"/>
      <c r="Q40">
        <v>3.722</v>
      </c>
    </row>
    <row r="41" spans="1:18" x14ac:dyDescent="0.2">
      <c r="A41" t="s">
        <v>48</v>
      </c>
      <c r="B41">
        <v>45</v>
      </c>
      <c r="C41">
        <v>34785</v>
      </c>
      <c r="D41">
        <v>101.566</v>
      </c>
      <c r="E41">
        <v>54</v>
      </c>
      <c r="F41">
        <v>255</v>
      </c>
      <c r="G41">
        <v>3532990</v>
      </c>
      <c r="H41">
        <v>4.8179999999999996</v>
      </c>
      <c r="I41">
        <v>3532990</v>
      </c>
      <c r="J41">
        <v>54</v>
      </c>
      <c r="K41">
        <v>255</v>
      </c>
      <c r="M41" t="s">
        <v>65</v>
      </c>
      <c r="N41">
        <f>AVERAGE(N38:N40)</f>
        <v>3.1165000000000003</v>
      </c>
      <c r="P41">
        <f t="shared" ref="P41:R41" si="3">AVERAGE(P38:P40)</f>
        <v>3.4899999999999998</v>
      </c>
      <c r="Q41">
        <f t="shared" si="3"/>
        <v>4.078666666666666</v>
      </c>
      <c r="R41">
        <f t="shared" si="3"/>
        <v>4.0674999999999999</v>
      </c>
    </row>
    <row r="42" spans="1:18" x14ac:dyDescent="0.2">
      <c r="A42" t="s">
        <v>52</v>
      </c>
      <c r="B42">
        <v>46</v>
      </c>
      <c r="C42">
        <v>17556</v>
      </c>
      <c r="D42">
        <v>255</v>
      </c>
      <c r="E42">
        <v>255</v>
      </c>
      <c r="F42">
        <v>255</v>
      </c>
      <c r="G42">
        <v>4476780</v>
      </c>
      <c r="H42">
        <v>2.8140000000000001</v>
      </c>
      <c r="I42">
        <v>4476780</v>
      </c>
      <c r="J42">
        <v>255</v>
      </c>
      <c r="K42">
        <v>255</v>
      </c>
    </row>
    <row r="43" spans="1:18" x14ac:dyDescent="0.2">
      <c r="A43" t="s">
        <v>53</v>
      </c>
      <c r="B43">
        <v>47</v>
      </c>
      <c r="C43">
        <v>13721</v>
      </c>
      <c r="D43">
        <v>102.755</v>
      </c>
      <c r="E43">
        <v>56</v>
      </c>
      <c r="F43">
        <v>255</v>
      </c>
      <c r="G43">
        <v>1409896</v>
      </c>
      <c r="H43">
        <v>2.1619999999999999</v>
      </c>
      <c r="I43">
        <v>1409896</v>
      </c>
      <c r="J43">
        <v>56</v>
      </c>
      <c r="K43">
        <v>255</v>
      </c>
    </row>
    <row r="44" spans="1:18" x14ac:dyDescent="0.2">
      <c r="A44" t="s">
        <v>39</v>
      </c>
      <c r="B44">
        <v>48</v>
      </c>
      <c r="C44">
        <v>412258</v>
      </c>
      <c r="D44">
        <v>9.49</v>
      </c>
      <c r="E44">
        <v>0</v>
      </c>
      <c r="F44">
        <v>255</v>
      </c>
      <c r="G44">
        <v>3912465</v>
      </c>
      <c r="H44">
        <v>3.722</v>
      </c>
      <c r="I44">
        <v>3912465</v>
      </c>
      <c r="J44">
        <v>0</v>
      </c>
      <c r="K44">
        <v>255</v>
      </c>
    </row>
    <row r="45" spans="1:18" x14ac:dyDescent="0.2">
      <c r="A45" t="s">
        <v>54</v>
      </c>
      <c r="B45">
        <v>49</v>
      </c>
      <c r="C45">
        <v>597994</v>
      </c>
      <c r="D45">
        <v>13.569000000000001</v>
      </c>
      <c r="E45">
        <v>0</v>
      </c>
      <c r="F45">
        <v>255</v>
      </c>
      <c r="G45">
        <v>8114355</v>
      </c>
      <c r="H45">
        <v>5.3209999999999997</v>
      </c>
      <c r="I45">
        <v>8114355</v>
      </c>
      <c r="J45">
        <v>0</v>
      </c>
      <c r="K45">
        <v>255</v>
      </c>
    </row>
    <row r="46" spans="1:18" x14ac:dyDescent="0.2">
      <c r="A46" t="s">
        <v>49</v>
      </c>
      <c r="B46">
        <v>1</v>
      </c>
      <c r="C46">
        <v>374166</v>
      </c>
      <c r="D46">
        <v>10.567</v>
      </c>
      <c r="E46">
        <v>0</v>
      </c>
      <c r="F46">
        <v>255</v>
      </c>
      <c r="G46">
        <v>3953775</v>
      </c>
      <c r="H46">
        <v>4.1440000000000001</v>
      </c>
      <c r="I46">
        <v>3953775</v>
      </c>
      <c r="J46">
        <v>0</v>
      </c>
      <c r="K46">
        <v>255</v>
      </c>
    </row>
    <row r="48" spans="1:18" x14ac:dyDescent="0.2">
      <c r="A48" s="4" t="s">
        <v>22</v>
      </c>
      <c r="N48" s="4" t="s">
        <v>60</v>
      </c>
      <c r="O48" s="4" t="s">
        <v>61</v>
      </c>
      <c r="P48" s="4" t="s">
        <v>62</v>
      </c>
      <c r="Q48" s="4" t="s">
        <v>63</v>
      </c>
    </row>
    <row r="49" spans="1:17" x14ac:dyDescent="0.2">
      <c r="A49" t="s">
        <v>35</v>
      </c>
      <c r="B49">
        <v>50</v>
      </c>
      <c r="C49">
        <v>62771</v>
      </c>
      <c r="D49">
        <v>190.81800000000001</v>
      </c>
      <c r="E49">
        <v>99</v>
      </c>
      <c r="F49">
        <v>255</v>
      </c>
      <c r="G49">
        <v>11977813</v>
      </c>
      <c r="H49">
        <v>8.0609999999999999</v>
      </c>
      <c r="I49">
        <v>11977813</v>
      </c>
      <c r="J49">
        <v>99</v>
      </c>
      <c r="K49">
        <v>255</v>
      </c>
      <c r="M49" s="6" t="s">
        <v>22</v>
      </c>
      <c r="N49">
        <v>8.0609999999999999</v>
      </c>
      <c r="O49">
        <v>3.1709999999999998</v>
      </c>
      <c r="P49">
        <v>5.3029999999999999</v>
      </c>
      <c r="Q49">
        <v>3.0409999999999999</v>
      </c>
    </row>
    <row r="50" spans="1:17" x14ac:dyDescent="0.2">
      <c r="A50" t="s">
        <v>44</v>
      </c>
      <c r="B50">
        <v>51</v>
      </c>
      <c r="C50">
        <v>44762</v>
      </c>
      <c r="D50">
        <v>190.76300000000001</v>
      </c>
      <c r="E50">
        <v>100</v>
      </c>
      <c r="F50">
        <v>255</v>
      </c>
      <c r="G50">
        <v>8538919</v>
      </c>
      <c r="H50">
        <v>5.8639999999999999</v>
      </c>
      <c r="I50">
        <v>8538919</v>
      </c>
      <c r="J50">
        <v>100</v>
      </c>
      <c r="K50">
        <v>255</v>
      </c>
      <c r="M50" s="6"/>
      <c r="N50">
        <v>5.8639999999999999</v>
      </c>
      <c r="O50">
        <v>4.798</v>
      </c>
      <c r="P50">
        <v>4.3710000000000004</v>
      </c>
      <c r="Q50">
        <v>4.5570000000000004</v>
      </c>
    </row>
    <row r="51" spans="1:17" x14ac:dyDescent="0.2">
      <c r="A51" t="s">
        <v>53</v>
      </c>
      <c r="B51">
        <v>52</v>
      </c>
      <c r="C51">
        <v>660180</v>
      </c>
      <c r="D51">
        <v>8.0860000000000003</v>
      </c>
      <c r="E51">
        <v>0</v>
      </c>
      <c r="F51">
        <v>255</v>
      </c>
      <c r="G51">
        <v>5337915</v>
      </c>
      <c r="H51">
        <v>3.1709999999999998</v>
      </c>
      <c r="I51">
        <v>5337915</v>
      </c>
      <c r="J51">
        <v>0</v>
      </c>
      <c r="K51">
        <v>255</v>
      </c>
      <c r="M51" s="6"/>
      <c r="P51">
        <v>1.617</v>
      </c>
    </row>
    <row r="52" spans="1:17" x14ac:dyDescent="0.2">
      <c r="A52" t="s">
        <v>47</v>
      </c>
      <c r="B52">
        <v>53</v>
      </c>
      <c r="C52">
        <v>629842</v>
      </c>
      <c r="D52">
        <v>12.234999999999999</v>
      </c>
      <c r="E52">
        <v>0</v>
      </c>
      <c r="F52">
        <v>255</v>
      </c>
      <c r="G52">
        <v>7706100</v>
      </c>
      <c r="H52">
        <v>4.798</v>
      </c>
      <c r="I52">
        <v>7706100</v>
      </c>
      <c r="J52">
        <v>0</v>
      </c>
      <c r="K52">
        <v>255</v>
      </c>
      <c r="L52" t="s">
        <v>55</v>
      </c>
      <c r="M52" t="s">
        <v>65</v>
      </c>
      <c r="N52">
        <f>AVERAGE(N49:N51)</f>
        <v>6.9625000000000004</v>
      </c>
      <c r="O52">
        <f t="shared" ref="O52:Q52" si="4">AVERAGE(O49:O51)</f>
        <v>3.9844999999999997</v>
      </c>
      <c r="P52">
        <f t="shared" si="4"/>
        <v>3.7636666666666669</v>
      </c>
      <c r="Q52">
        <f t="shared" si="4"/>
        <v>3.7990000000000004</v>
      </c>
    </row>
    <row r="53" spans="1:17" x14ac:dyDescent="0.2">
      <c r="A53" t="s">
        <v>41</v>
      </c>
      <c r="B53">
        <v>54</v>
      </c>
      <c r="C53">
        <v>554392</v>
      </c>
      <c r="D53">
        <v>13.523999999999999</v>
      </c>
      <c r="E53">
        <v>0</v>
      </c>
      <c r="F53">
        <v>255</v>
      </c>
      <c r="G53">
        <v>7497510</v>
      </c>
      <c r="H53">
        <v>5.3029999999999999</v>
      </c>
      <c r="I53">
        <v>7497510</v>
      </c>
      <c r="J53">
        <v>0</v>
      </c>
      <c r="K53">
        <v>255</v>
      </c>
    </row>
    <row r="54" spans="1:17" x14ac:dyDescent="0.2">
      <c r="A54" t="s">
        <v>38</v>
      </c>
      <c r="B54">
        <v>55</v>
      </c>
      <c r="C54">
        <v>310267</v>
      </c>
      <c r="D54">
        <v>7.7539999999999996</v>
      </c>
      <c r="E54">
        <v>0</v>
      </c>
      <c r="F54">
        <v>255</v>
      </c>
      <c r="G54">
        <v>2405670</v>
      </c>
      <c r="H54">
        <v>3.0409999999999999</v>
      </c>
      <c r="I54">
        <v>2405670</v>
      </c>
      <c r="J54">
        <v>0</v>
      </c>
      <c r="K54">
        <v>255</v>
      </c>
      <c r="L54" t="s">
        <v>56</v>
      </c>
    </row>
    <row r="55" spans="1:17" x14ac:dyDescent="0.2">
      <c r="A55" t="s">
        <v>36</v>
      </c>
      <c r="B55">
        <v>56</v>
      </c>
      <c r="C55">
        <v>504546</v>
      </c>
      <c r="D55">
        <v>11.62</v>
      </c>
      <c r="E55">
        <v>0</v>
      </c>
      <c r="F55">
        <v>255</v>
      </c>
      <c r="G55">
        <v>5862705</v>
      </c>
      <c r="H55">
        <v>4.5570000000000004</v>
      </c>
      <c r="I55">
        <v>5862705</v>
      </c>
      <c r="J55">
        <v>0</v>
      </c>
      <c r="K55">
        <v>255</v>
      </c>
    </row>
    <row r="56" spans="1:17" x14ac:dyDescent="0.2">
      <c r="A56" t="s">
        <v>40</v>
      </c>
      <c r="B56">
        <v>57</v>
      </c>
      <c r="C56">
        <v>705296</v>
      </c>
      <c r="D56">
        <v>11.147</v>
      </c>
      <c r="E56">
        <v>0</v>
      </c>
      <c r="F56">
        <v>255</v>
      </c>
      <c r="G56">
        <v>7861905</v>
      </c>
      <c r="H56">
        <v>4.3710000000000004</v>
      </c>
      <c r="I56">
        <v>7861905</v>
      </c>
      <c r="J56">
        <v>0</v>
      </c>
      <c r="K56">
        <v>255</v>
      </c>
    </row>
    <row r="57" spans="1:17" x14ac:dyDescent="0.2">
      <c r="A57" t="s">
        <v>39</v>
      </c>
      <c r="B57">
        <v>58</v>
      </c>
      <c r="C57">
        <v>689650</v>
      </c>
      <c r="D57">
        <v>4.1230000000000002</v>
      </c>
      <c r="E57">
        <v>0</v>
      </c>
      <c r="F57">
        <v>255</v>
      </c>
      <c r="G57">
        <v>2843250</v>
      </c>
      <c r="H57">
        <v>1.617</v>
      </c>
      <c r="I57">
        <v>2843250</v>
      </c>
      <c r="J57">
        <v>0</v>
      </c>
      <c r="K57">
        <v>255</v>
      </c>
    </row>
    <row r="59" spans="1:17" x14ac:dyDescent="0.2">
      <c r="A59" t="s">
        <v>24</v>
      </c>
      <c r="N59" s="4" t="s">
        <v>60</v>
      </c>
      <c r="O59" s="4" t="s">
        <v>61</v>
      </c>
      <c r="P59" s="4" t="s">
        <v>62</v>
      </c>
      <c r="Q59" s="4" t="s">
        <v>63</v>
      </c>
    </row>
    <row r="60" spans="1:17" x14ac:dyDescent="0.2">
      <c r="A60" t="s">
        <v>41</v>
      </c>
      <c r="B60">
        <v>59</v>
      </c>
      <c r="C60">
        <v>612783</v>
      </c>
      <c r="D60">
        <v>12.393000000000001</v>
      </c>
      <c r="E60">
        <v>0</v>
      </c>
      <c r="F60">
        <v>255</v>
      </c>
      <c r="G60">
        <v>7594410</v>
      </c>
      <c r="H60">
        <v>4.8600000000000003</v>
      </c>
      <c r="I60">
        <v>7594410</v>
      </c>
      <c r="J60">
        <v>0</v>
      </c>
      <c r="K60">
        <v>255</v>
      </c>
      <c r="L60" t="s">
        <v>57</v>
      </c>
      <c r="M60" s="6" t="s">
        <v>24</v>
      </c>
      <c r="N60">
        <v>5.2789999999999999</v>
      </c>
      <c r="O60">
        <v>4.8600000000000003</v>
      </c>
      <c r="P60">
        <v>3.718</v>
      </c>
      <c r="Q60">
        <v>4.4829999999999997</v>
      </c>
    </row>
    <row r="61" spans="1:17" x14ac:dyDescent="0.2">
      <c r="A61" t="s">
        <v>36</v>
      </c>
      <c r="B61">
        <v>60</v>
      </c>
      <c r="C61">
        <v>732040</v>
      </c>
      <c r="D61">
        <v>9.4809999999999999</v>
      </c>
      <c r="E61">
        <v>0</v>
      </c>
      <c r="F61">
        <v>255</v>
      </c>
      <c r="G61">
        <v>6940335</v>
      </c>
      <c r="H61">
        <v>3.718</v>
      </c>
      <c r="I61">
        <v>6940335</v>
      </c>
      <c r="J61">
        <v>0</v>
      </c>
      <c r="K61">
        <v>255</v>
      </c>
      <c r="M61" s="6"/>
      <c r="N61">
        <v>5.5910000000000002</v>
      </c>
      <c r="O61">
        <v>3.2549999999999999</v>
      </c>
      <c r="P61">
        <v>5.2080000000000002</v>
      </c>
    </row>
    <row r="62" spans="1:17" x14ac:dyDescent="0.2">
      <c r="A62" t="s">
        <v>53</v>
      </c>
      <c r="B62">
        <v>61</v>
      </c>
      <c r="C62">
        <v>557725</v>
      </c>
      <c r="D62">
        <v>13.462</v>
      </c>
      <c r="E62">
        <v>0</v>
      </c>
      <c r="F62">
        <v>255</v>
      </c>
      <c r="G62">
        <v>7507965</v>
      </c>
      <c r="H62">
        <v>5.2789999999999999</v>
      </c>
      <c r="I62">
        <v>7507965</v>
      </c>
      <c r="J62">
        <v>0</v>
      </c>
      <c r="K62">
        <v>255</v>
      </c>
      <c r="M62" s="6"/>
      <c r="N62">
        <v>4.9950000000000001</v>
      </c>
    </row>
    <row r="63" spans="1:17" x14ac:dyDescent="0.2">
      <c r="A63" t="s">
        <v>48</v>
      </c>
      <c r="B63">
        <v>62</v>
      </c>
      <c r="C63">
        <v>511391</v>
      </c>
      <c r="D63">
        <v>14.256</v>
      </c>
      <c r="E63">
        <v>0</v>
      </c>
      <c r="F63">
        <v>255</v>
      </c>
      <c r="G63">
        <v>7290450</v>
      </c>
      <c r="H63">
        <v>5.5910000000000002</v>
      </c>
      <c r="I63">
        <v>7290450</v>
      </c>
      <c r="J63">
        <v>0</v>
      </c>
      <c r="K63">
        <v>255</v>
      </c>
      <c r="L63" t="s">
        <v>58</v>
      </c>
      <c r="M63" t="s">
        <v>65</v>
      </c>
      <c r="N63">
        <f>AVERAGE(N60:N62)</f>
        <v>5.288333333333334</v>
      </c>
      <c r="O63">
        <f t="shared" ref="O63:Q63" si="5">AVERAGE(O60:O62)</f>
        <v>4.0575000000000001</v>
      </c>
      <c r="P63">
        <f t="shared" si="5"/>
        <v>4.4630000000000001</v>
      </c>
      <c r="Q63">
        <f t="shared" si="5"/>
        <v>4.4829999999999997</v>
      </c>
    </row>
    <row r="64" spans="1:17" x14ac:dyDescent="0.2">
      <c r="A64" t="s">
        <v>47</v>
      </c>
      <c r="B64">
        <v>63</v>
      </c>
      <c r="C64">
        <v>623780</v>
      </c>
      <c r="D64">
        <v>12.737</v>
      </c>
      <c r="E64">
        <v>0</v>
      </c>
      <c r="F64">
        <v>255</v>
      </c>
      <c r="G64">
        <v>7945290</v>
      </c>
      <c r="H64">
        <v>4.9950000000000001</v>
      </c>
      <c r="I64">
        <v>7945290</v>
      </c>
      <c r="J64">
        <v>0</v>
      </c>
      <c r="K64">
        <v>255</v>
      </c>
    </row>
    <row r="65" spans="1:12" x14ac:dyDescent="0.2">
      <c r="A65" t="s">
        <v>35</v>
      </c>
      <c r="B65">
        <v>64</v>
      </c>
      <c r="C65">
        <v>852540</v>
      </c>
      <c r="D65">
        <v>11.430999999999999</v>
      </c>
      <c r="E65">
        <v>0</v>
      </c>
      <c r="F65">
        <v>255</v>
      </c>
      <c r="G65">
        <v>9745080</v>
      </c>
      <c r="H65">
        <v>4.4829999999999997</v>
      </c>
      <c r="I65">
        <v>9745080</v>
      </c>
      <c r="J65">
        <v>0</v>
      </c>
      <c r="K65">
        <v>255</v>
      </c>
      <c r="L65" t="s">
        <v>57</v>
      </c>
    </row>
    <row r="66" spans="1:12" x14ac:dyDescent="0.2">
      <c r="A66" t="s">
        <v>38</v>
      </c>
      <c r="B66">
        <v>65</v>
      </c>
      <c r="C66">
        <v>537480</v>
      </c>
      <c r="D66">
        <v>13.28</v>
      </c>
      <c r="E66">
        <v>0</v>
      </c>
      <c r="F66">
        <v>255</v>
      </c>
      <c r="G66">
        <v>7137705</v>
      </c>
      <c r="H66">
        <v>5.2080000000000002</v>
      </c>
      <c r="I66">
        <v>7137705</v>
      </c>
      <c r="J66">
        <v>0</v>
      </c>
      <c r="K66">
        <v>255</v>
      </c>
      <c r="L66" t="s">
        <v>59</v>
      </c>
    </row>
    <row r="67" spans="1:12" x14ac:dyDescent="0.2">
      <c r="A67" t="s">
        <v>40</v>
      </c>
      <c r="B67">
        <v>66</v>
      </c>
      <c r="C67">
        <v>937682</v>
      </c>
      <c r="D67">
        <v>8.3000000000000007</v>
      </c>
      <c r="E67">
        <v>0</v>
      </c>
      <c r="F67">
        <v>255</v>
      </c>
      <c r="G67">
        <v>7783110</v>
      </c>
      <c r="H67">
        <v>3.2549999999999999</v>
      </c>
      <c r="I67">
        <v>7783110</v>
      </c>
      <c r="J67">
        <v>0</v>
      </c>
      <c r="K67">
        <v>255</v>
      </c>
    </row>
  </sheetData>
  <mergeCells count="6">
    <mergeCell ref="M60:M62"/>
    <mergeCell ref="M2:M5"/>
    <mergeCell ref="M16:M18"/>
    <mergeCell ref="M29:M30"/>
    <mergeCell ref="M38:M40"/>
    <mergeCell ref="M49:M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9D8FC-DE24-5F4D-99C5-7A86EF4FDEA8}">
  <dimension ref="A1:Q78"/>
  <sheetViews>
    <sheetView topLeftCell="A28" workbookViewId="0">
      <selection activeCell="H78" sqref="H78"/>
    </sheetView>
  </sheetViews>
  <sheetFormatPr baseColWidth="10" defaultRowHeight="16" x14ac:dyDescent="0.2"/>
  <sheetData>
    <row r="1" spans="1:17" x14ac:dyDescent="0.2">
      <c r="A1" s="4" t="s">
        <v>0</v>
      </c>
      <c r="C1" s="4" t="s">
        <v>6</v>
      </c>
      <c r="D1" s="4" t="s">
        <v>27</v>
      </c>
      <c r="E1" s="4" t="s">
        <v>28</v>
      </c>
      <c r="F1" s="4" t="s">
        <v>29</v>
      </c>
      <c r="G1" s="4" t="s">
        <v>30</v>
      </c>
      <c r="H1" s="4" t="s">
        <v>31</v>
      </c>
      <c r="I1" s="4" t="s">
        <v>32</v>
      </c>
      <c r="J1" s="4" t="s">
        <v>33</v>
      </c>
      <c r="K1" s="4" t="s">
        <v>34</v>
      </c>
      <c r="N1" s="4" t="s">
        <v>60</v>
      </c>
      <c r="O1" s="4" t="s">
        <v>61</v>
      </c>
      <c r="P1" s="4" t="s">
        <v>62</v>
      </c>
      <c r="Q1" s="4" t="s">
        <v>63</v>
      </c>
    </row>
    <row r="2" spans="1:17" x14ac:dyDescent="0.2">
      <c r="A2" t="s">
        <v>41</v>
      </c>
      <c r="B2">
        <v>67</v>
      </c>
      <c r="C2">
        <v>34054</v>
      </c>
      <c r="D2">
        <v>189.15899999999999</v>
      </c>
      <c r="E2">
        <v>97</v>
      </c>
      <c r="F2">
        <v>255</v>
      </c>
      <c r="G2">
        <v>6441620</v>
      </c>
      <c r="H2">
        <v>5.2750000000000004</v>
      </c>
      <c r="I2">
        <v>6441620</v>
      </c>
      <c r="J2">
        <v>97</v>
      </c>
      <c r="K2">
        <v>255</v>
      </c>
      <c r="M2" s="6" t="s">
        <v>0</v>
      </c>
      <c r="N2">
        <v>0.315</v>
      </c>
      <c r="O2">
        <v>0.46100000000000002</v>
      </c>
      <c r="P2">
        <v>5.2750000000000004</v>
      </c>
      <c r="Q2">
        <v>0.37</v>
      </c>
    </row>
    <row r="3" spans="1:17" x14ac:dyDescent="0.2">
      <c r="A3" t="s">
        <v>43</v>
      </c>
      <c r="B3">
        <v>68</v>
      </c>
      <c r="C3">
        <v>281632</v>
      </c>
      <c r="D3">
        <v>1.175</v>
      </c>
      <c r="E3">
        <v>0</v>
      </c>
      <c r="F3">
        <v>255</v>
      </c>
      <c r="G3">
        <v>330990</v>
      </c>
      <c r="H3">
        <v>0.46100000000000002</v>
      </c>
      <c r="I3">
        <v>330990</v>
      </c>
      <c r="J3">
        <v>0</v>
      </c>
      <c r="K3">
        <v>255</v>
      </c>
      <c r="M3" s="6"/>
      <c r="N3">
        <v>2.4329999999999998</v>
      </c>
      <c r="O3">
        <v>1.075</v>
      </c>
      <c r="P3">
        <v>0.59899999999999998</v>
      </c>
      <c r="Q3">
        <v>1.34</v>
      </c>
    </row>
    <row r="4" spans="1:17" x14ac:dyDescent="0.2">
      <c r="A4" t="s">
        <v>49</v>
      </c>
      <c r="B4">
        <v>69</v>
      </c>
      <c r="C4">
        <v>252464</v>
      </c>
      <c r="D4">
        <v>0.94299999999999995</v>
      </c>
      <c r="E4">
        <v>0</v>
      </c>
      <c r="F4">
        <v>255</v>
      </c>
      <c r="G4">
        <v>238170</v>
      </c>
      <c r="H4">
        <v>0.37</v>
      </c>
      <c r="I4">
        <v>238170</v>
      </c>
      <c r="J4">
        <v>0</v>
      </c>
      <c r="K4">
        <v>255</v>
      </c>
      <c r="M4" s="6"/>
      <c r="N4">
        <v>1.746</v>
      </c>
      <c r="P4">
        <v>3.7429999999999999</v>
      </c>
    </row>
    <row r="5" spans="1:17" x14ac:dyDescent="0.2">
      <c r="A5" t="s">
        <v>35</v>
      </c>
      <c r="B5">
        <v>70</v>
      </c>
      <c r="C5">
        <v>2089</v>
      </c>
      <c r="D5">
        <v>152.88900000000001</v>
      </c>
      <c r="E5">
        <v>98</v>
      </c>
      <c r="F5">
        <v>255</v>
      </c>
      <c r="G5">
        <v>319385</v>
      </c>
      <c r="H5">
        <v>0.86299999999999999</v>
      </c>
      <c r="I5">
        <v>319385</v>
      </c>
      <c r="J5">
        <v>98</v>
      </c>
      <c r="K5">
        <v>255</v>
      </c>
      <c r="L5" t="s">
        <v>68</v>
      </c>
      <c r="M5" s="6"/>
      <c r="N5">
        <v>0.86299999999999999</v>
      </c>
    </row>
    <row r="6" spans="1:17" x14ac:dyDescent="0.2">
      <c r="A6" t="s">
        <v>53</v>
      </c>
      <c r="B6">
        <v>71</v>
      </c>
      <c r="C6">
        <v>3319</v>
      </c>
      <c r="D6">
        <v>152.32599999999999</v>
      </c>
      <c r="E6">
        <v>92</v>
      </c>
      <c r="F6">
        <v>255</v>
      </c>
      <c r="G6">
        <v>505570</v>
      </c>
      <c r="H6">
        <v>1.946</v>
      </c>
      <c r="I6">
        <v>505570</v>
      </c>
      <c r="J6">
        <v>92</v>
      </c>
      <c r="K6">
        <v>255</v>
      </c>
      <c r="M6" t="s">
        <v>64</v>
      </c>
      <c r="N6">
        <f>AVERAGE(N2:N5)</f>
        <v>1.3392499999999998</v>
      </c>
      <c r="O6">
        <f t="shared" ref="O6:P6" si="0">AVERAGE(O2:O5)</f>
        <v>0.76800000000000002</v>
      </c>
      <c r="P6">
        <f t="shared" si="0"/>
        <v>3.2056666666666671</v>
      </c>
      <c r="Q6">
        <f>AVERAGE(Q2:Q4)</f>
        <v>0.85499999999999998</v>
      </c>
    </row>
    <row r="7" spans="1:17" x14ac:dyDescent="0.2">
      <c r="A7" t="s">
        <v>35</v>
      </c>
      <c r="B7">
        <v>72</v>
      </c>
      <c r="C7">
        <v>1154</v>
      </c>
      <c r="D7">
        <v>132.51599999999999</v>
      </c>
      <c r="E7">
        <v>97</v>
      </c>
      <c r="F7">
        <v>255</v>
      </c>
      <c r="G7">
        <v>152923</v>
      </c>
      <c r="H7">
        <v>0.315</v>
      </c>
      <c r="I7">
        <v>152923</v>
      </c>
      <c r="J7">
        <v>97</v>
      </c>
      <c r="K7">
        <v>255</v>
      </c>
    </row>
    <row r="8" spans="1:17" x14ac:dyDescent="0.2">
      <c r="A8" t="s">
        <v>50</v>
      </c>
      <c r="B8">
        <v>73</v>
      </c>
      <c r="C8">
        <v>6546</v>
      </c>
      <c r="D8">
        <v>101.03700000000001</v>
      </c>
      <c r="E8">
        <v>70</v>
      </c>
      <c r="F8">
        <v>255</v>
      </c>
      <c r="G8">
        <v>661385</v>
      </c>
      <c r="H8">
        <v>2.4329999999999998</v>
      </c>
      <c r="I8">
        <v>661385</v>
      </c>
      <c r="J8">
        <v>70</v>
      </c>
      <c r="K8">
        <v>255</v>
      </c>
    </row>
    <row r="9" spans="1:17" x14ac:dyDescent="0.2">
      <c r="A9" t="s">
        <v>50</v>
      </c>
      <c r="B9">
        <v>74</v>
      </c>
      <c r="C9">
        <v>4701</v>
      </c>
      <c r="D9">
        <v>99.046000000000006</v>
      </c>
      <c r="E9">
        <v>70</v>
      </c>
      <c r="F9">
        <v>255</v>
      </c>
      <c r="G9">
        <v>465614</v>
      </c>
      <c r="H9">
        <v>1.746</v>
      </c>
      <c r="I9">
        <v>465614</v>
      </c>
      <c r="J9">
        <v>70</v>
      </c>
      <c r="K9">
        <v>255</v>
      </c>
      <c r="L9" t="s">
        <v>69</v>
      </c>
    </row>
    <row r="10" spans="1:17" x14ac:dyDescent="0.2">
      <c r="A10" t="s">
        <v>36</v>
      </c>
      <c r="B10">
        <v>75</v>
      </c>
      <c r="C10">
        <v>341890</v>
      </c>
      <c r="D10">
        <v>3.4169999999999998</v>
      </c>
      <c r="E10">
        <v>0</v>
      </c>
      <c r="F10">
        <v>255</v>
      </c>
      <c r="G10">
        <v>1168155</v>
      </c>
      <c r="H10">
        <v>1.34</v>
      </c>
      <c r="I10">
        <v>1168155</v>
      </c>
      <c r="J10">
        <v>0</v>
      </c>
      <c r="K10">
        <v>255</v>
      </c>
    </row>
    <row r="11" spans="1:17" x14ac:dyDescent="0.2">
      <c r="A11" t="s">
        <v>43</v>
      </c>
      <c r="B11">
        <v>76</v>
      </c>
      <c r="C11">
        <v>433638</v>
      </c>
      <c r="D11">
        <v>2.7410000000000001</v>
      </c>
      <c r="E11">
        <v>0</v>
      </c>
      <c r="F11">
        <v>255</v>
      </c>
      <c r="G11">
        <v>1188555</v>
      </c>
      <c r="H11">
        <v>1.075</v>
      </c>
      <c r="I11">
        <v>1188555</v>
      </c>
      <c r="J11">
        <v>0</v>
      </c>
      <c r="K11">
        <v>255</v>
      </c>
    </row>
    <row r="12" spans="1:17" x14ac:dyDescent="0.2">
      <c r="A12" t="s">
        <v>41</v>
      </c>
      <c r="B12">
        <v>77</v>
      </c>
      <c r="C12">
        <v>661493</v>
      </c>
      <c r="D12">
        <v>1.528</v>
      </c>
      <c r="E12">
        <v>0</v>
      </c>
      <c r="F12">
        <v>255</v>
      </c>
      <c r="G12">
        <v>1010820</v>
      </c>
      <c r="H12">
        <v>0.59899999999999998</v>
      </c>
      <c r="I12">
        <v>1010820</v>
      </c>
      <c r="J12">
        <v>0</v>
      </c>
      <c r="K12">
        <v>255</v>
      </c>
    </row>
    <row r="13" spans="1:17" x14ac:dyDescent="0.2">
      <c r="A13" t="s">
        <v>39</v>
      </c>
      <c r="B13">
        <v>78</v>
      </c>
      <c r="C13">
        <v>797166</v>
      </c>
      <c r="D13">
        <v>9.5440000000000005</v>
      </c>
      <c r="E13">
        <v>0</v>
      </c>
      <c r="F13">
        <v>255</v>
      </c>
      <c r="G13">
        <v>7608180</v>
      </c>
      <c r="H13">
        <v>3.7429999999999999</v>
      </c>
      <c r="I13">
        <v>7608180</v>
      </c>
      <c r="J13">
        <v>0</v>
      </c>
      <c r="K13">
        <v>255</v>
      </c>
    </row>
    <row r="15" spans="1:17" x14ac:dyDescent="0.2">
      <c r="A15" s="4" t="s">
        <v>18</v>
      </c>
      <c r="N15" s="4" t="s">
        <v>60</v>
      </c>
      <c r="O15" s="4" t="s">
        <v>61</v>
      </c>
      <c r="P15" s="4" t="s">
        <v>62</v>
      </c>
      <c r="Q15" s="4" t="s">
        <v>63</v>
      </c>
    </row>
    <row r="16" spans="1:17" x14ac:dyDescent="0.2">
      <c r="A16" t="s">
        <v>42</v>
      </c>
      <c r="B16">
        <v>79</v>
      </c>
      <c r="C16">
        <v>3041</v>
      </c>
      <c r="D16">
        <v>134.62100000000001</v>
      </c>
      <c r="E16">
        <v>97</v>
      </c>
      <c r="F16">
        <v>255</v>
      </c>
      <c r="G16">
        <v>409382</v>
      </c>
      <c r="H16">
        <v>0.57099999999999995</v>
      </c>
      <c r="I16">
        <v>409382</v>
      </c>
      <c r="J16">
        <v>97</v>
      </c>
      <c r="K16">
        <v>255</v>
      </c>
      <c r="M16" s="6" t="s">
        <v>18</v>
      </c>
      <c r="O16">
        <v>0.57099999999999995</v>
      </c>
      <c r="P16">
        <v>0.45700000000000002</v>
      </c>
    </row>
    <row r="17" spans="1:17" x14ac:dyDescent="0.2">
      <c r="A17" t="s">
        <v>49</v>
      </c>
      <c r="B17">
        <v>80</v>
      </c>
      <c r="C17">
        <v>3018</v>
      </c>
      <c r="D17">
        <v>144.16499999999999</v>
      </c>
      <c r="E17">
        <v>92</v>
      </c>
      <c r="F17">
        <v>255</v>
      </c>
      <c r="G17">
        <v>435089</v>
      </c>
      <c r="H17">
        <v>0.45700000000000002</v>
      </c>
      <c r="I17">
        <v>435089</v>
      </c>
      <c r="J17">
        <v>92</v>
      </c>
      <c r="K17">
        <v>255</v>
      </c>
      <c r="M17" s="6"/>
      <c r="O17">
        <v>0.69599999999999995</v>
      </c>
    </row>
    <row r="18" spans="1:17" x14ac:dyDescent="0.2">
      <c r="A18" t="s">
        <v>41</v>
      </c>
      <c r="B18">
        <v>81</v>
      </c>
      <c r="C18">
        <v>5112</v>
      </c>
      <c r="D18">
        <v>84.319000000000003</v>
      </c>
      <c r="E18">
        <v>50</v>
      </c>
      <c r="F18">
        <v>255</v>
      </c>
      <c r="G18">
        <v>431041</v>
      </c>
      <c r="H18">
        <v>0.69599999999999995</v>
      </c>
      <c r="I18">
        <v>431041</v>
      </c>
      <c r="J18">
        <v>50</v>
      </c>
      <c r="K18">
        <v>255</v>
      </c>
      <c r="M18" s="6"/>
    </row>
    <row r="19" spans="1:17" x14ac:dyDescent="0.2">
      <c r="M19" s="6"/>
    </row>
    <row r="20" spans="1:17" x14ac:dyDescent="0.2">
      <c r="M20" t="s">
        <v>64</v>
      </c>
      <c r="N20" t="e">
        <f>AVERAGE(N16:N19)</f>
        <v>#DIV/0!</v>
      </c>
      <c r="O20">
        <f t="shared" ref="O20:P20" si="1">AVERAGE(O16:O19)</f>
        <v>0.63349999999999995</v>
      </c>
      <c r="P20">
        <f t="shared" si="1"/>
        <v>0.45700000000000002</v>
      </c>
      <c r="Q20" t="e">
        <f>AVERAGE(Q16:Q18)</f>
        <v>#DIV/0!</v>
      </c>
    </row>
    <row r="21" spans="1:17" x14ac:dyDescent="0.2">
      <c r="A21" s="4"/>
    </row>
    <row r="22" spans="1:17" x14ac:dyDescent="0.2">
      <c r="A22" s="4" t="s">
        <v>20</v>
      </c>
      <c r="N22" s="4" t="s">
        <v>60</v>
      </c>
      <c r="O22" s="4" t="s">
        <v>61</v>
      </c>
      <c r="P22" s="4" t="s">
        <v>62</v>
      </c>
      <c r="Q22" s="4" t="s">
        <v>63</v>
      </c>
    </row>
    <row r="23" spans="1:17" x14ac:dyDescent="0.2">
      <c r="A23" t="s">
        <v>39</v>
      </c>
      <c r="B23">
        <v>83</v>
      </c>
      <c r="C23">
        <v>278625</v>
      </c>
      <c r="D23">
        <v>8.9090000000000007</v>
      </c>
      <c r="E23">
        <v>0</v>
      </c>
      <c r="F23">
        <v>255</v>
      </c>
      <c r="G23">
        <v>2482170</v>
      </c>
      <c r="H23">
        <v>3.4940000000000002</v>
      </c>
      <c r="I23">
        <v>2482170</v>
      </c>
      <c r="J23">
        <v>0</v>
      </c>
      <c r="K23">
        <v>255</v>
      </c>
      <c r="M23" s="6" t="s">
        <v>20</v>
      </c>
      <c r="N23">
        <v>3.4940000000000002</v>
      </c>
      <c r="P23">
        <v>1.538</v>
      </c>
      <c r="Q23">
        <v>2.0640000000000001</v>
      </c>
    </row>
    <row r="24" spans="1:17" x14ac:dyDescent="0.2">
      <c r="A24" t="s">
        <v>53</v>
      </c>
      <c r="B24">
        <v>87</v>
      </c>
      <c r="C24">
        <v>398674</v>
      </c>
      <c r="D24">
        <v>2.7629999999999999</v>
      </c>
      <c r="E24">
        <v>0</v>
      </c>
      <c r="F24">
        <v>255</v>
      </c>
      <c r="G24">
        <v>1101345</v>
      </c>
      <c r="H24">
        <v>1.083</v>
      </c>
      <c r="I24">
        <v>1101345</v>
      </c>
      <c r="J24">
        <v>0</v>
      </c>
      <c r="K24">
        <v>255</v>
      </c>
      <c r="L24" t="s">
        <v>70</v>
      </c>
      <c r="M24" s="6"/>
      <c r="N24">
        <v>1.877</v>
      </c>
      <c r="P24">
        <v>2.5129999999999999</v>
      </c>
    </row>
    <row r="25" spans="1:17" x14ac:dyDescent="0.2">
      <c r="A25" t="s">
        <v>44</v>
      </c>
      <c r="B25">
        <v>85</v>
      </c>
      <c r="C25">
        <v>457724</v>
      </c>
      <c r="D25">
        <v>3.9209999999999998</v>
      </c>
      <c r="E25">
        <v>0</v>
      </c>
      <c r="F25">
        <v>255</v>
      </c>
      <c r="G25">
        <v>1794945</v>
      </c>
      <c r="H25">
        <v>1.538</v>
      </c>
      <c r="I25">
        <v>1794945</v>
      </c>
      <c r="J25">
        <v>0</v>
      </c>
      <c r="K25">
        <v>255</v>
      </c>
      <c r="M25" s="6"/>
      <c r="P25">
        <v>1.8080000000000001</v>
      </c>
    </row>
    <row r="26" spans="1:17" x14ac:dyDescent="0.2">
      <c r="A26" t="s">
        <v>41</v>
      </c>
      <c r="B26">
        <v>86</v>
      </c>
      <c r="C26">
        <v>303246</v>
      </c>
      <c r="D26">
        <v>4.7869999999999999</v>
      </c>
      <c r="E26">
        <v>0</v>
      </c>
      <c r="F26">
        <v>255</v>
      </c>
      <c r="G26">
        <v>1451715</v>
      </c>
      <c r="H26">
        <v>1.877</v>
      </c>
      <c r="I26">
        <v>1451715</v>
      </c>
      <c r="J26">
        <v>0</v>
      </c>
      <c r="K26">
        <v>255</v>
      </c>
      <c r="L26" t="s">
        <v>70</v>
      </c>
      <c r="M26" s="6"/>
    </row>
    <row r="27" spans="1:17" x14ac:dyDescent="0.2">
      <c r="A27" t="s">
        <v>35</v>
      </c>
      <c r="B27">
        <v>90</v>
      </c>
      <c r="C27">
        <v>263725</v>
      </c>
      <c r="D27">
        <v>6.4080000000000004</v>
      </c>
      <c r="E27">
        <v>0</v>
      </c>
      <c r="F27">
        <v>255</v>
      </c>
      <c r="G27">
        <v>1689885</v>
      </c>
      <c r="H27">
        <v>2.5129999999999999</v>
      </c>
      <c r="I27">
        <v>1689885</v>
      </c>
      <c r="J27">
        <v>0</v>
      </c>
      <c r="K27">
        <v>255</v>
      </c>
      <c r="M27" t="s">
        <v>64</v>
      </c>
      <c r="N27">
        <f>AVERAGE(N23:N26)</f>
        <v>2.6855000000000002</v>
      </c>
      <c r="O27" t="e">
        <f t="shared" ref="O27:P27" si="2">AVERAGE(O23:O26)</f>
        <v>#DIV/0!</v>
      </c>
      <c r="P27">
        <f t="shared" si="2"/>
        <v>1.9530000000000001</v>
      </c>
      <c r="Q27">
        <f>AVERAGE(Q23:Q25)</f>
        <v>2.0640000000000001</v>
      </c>
    </row>
    <row r="28" spans="1:17" x14ac:dyDescent="0.2">
      <c r="A28" t="s">
        <v>50</v>
      </c>
      <c r="B28">
        <v>89</v>
      </c>
      <c r="C28">
        <v>263507</v>
      </c>
      <c r="D28">
        <v>4.6109999999999998</v>
      </c>
      <c r="E28">
        <v>0</v>
      </c>
      <c r="F28">
        <v>255</v>
      </c>
      <c r="G28">
        <v>1215075</v>
      </c>
      <c r="H28">
        <v>1.8080000000000001</v>
      </c>
      <c r="I28">
        <v>1215075</v>
      </c>
      <c r="J28">
        <v>0</v>
      </c>
      <c r="K28">
        <v>255</v>
      </c>
    </row>
    <row r="29" spans="1:17" x14ac:dyDescent="0.2">
      <c r="A29" t="s">
        <v>48</v>
      </c>
      <c r="B29">
        <v>91</v>
      </c>
      <c r="C29">
        <v>208023</v>
      </c>
      <c r="D29">
        <v>5.2619999999999996</v>
      </c>
      <c r="E29">
        <v>0</v>
      </c>
      <c r="F29">
        <v>255</v>
      </c>
      <c r="G29">
        <v>1094715</v>
      </c>
      <c r="H29">
        <v>2.0640000000000001</v>
      </c>
      <c r="I29">
        <v>1094715</v>
      </c>
      <c r="J29">
        <v>0</v>
      </c>
      <c r="K29">
        <v>255</v>
      </c>
      <c r="L29" t="s">
        <v>70</v>
      </c>
    </row>
    <row r="31" spans="1:17" x14ac:dyDescent="0.2">
      <c r="A31" s="4" t="s">
        <v>21</v>
      </c>
      <c r="N31" s="4" t="s">
        <v>60</v>
      </c>
      <c r="O31" s="4" t="s">
        <v>61</v>
      </c>
      <c r="P31" s="4" t="s">
        <v>62</v>
      </c>
      <c r="Q31" s="4" t="s">
        <v>63</v>
      </c>
    </row>
    <row r="32" spans="1:17" x14ac:dyDescent="0.2">
      <c r="A32" t="s">
        <v>51</v>
      </c>
      <c r="B32">
        <v>92</v>
      </c>
      <c r="C32">
        <v>415814</v>
      </c>
      <c r="D32">
        <v>3.1070000000000002</v>
      </c>
      <c r="E32">
        <v>0</v>
      </c>
      <c r="F32">
        <v>255</v>
      </c>
      <c r="G32">
        <v>1291830</v>
      </c>
      <c r="H32">
        <v>1.218</v>
      </c>
      <c r="I32">
        <v>1291830</v>
      </c>
      <c r="J32">
        <v>0</v>
      </c>
      <c r="K32">
        <v>255</v>
      </c>
      <c r="M32" s="6" t="s">
        <v>21</v>
      </c>
      <c r="N32">
        <v>1.5329999999999999</v>
      </c>
      <c r="O32">
        <v>2.8690000000000002</v>
      </c>
      <c r="P32">
        <v>1.9490000000000001</v>
      </c>
      <c r="Q32">
        <v>1.218</v>
      </c>
    </row>
    <row r="33" spans="1:17" x14ac:dyDescent="0.2">
      <c r="A33" t="s">
        <v>40</v>
      </c>
      <c r="B33">
        <v>93</v>
      </c>
      <c r="C33">
        <v>7245</v>
      </c>
      <c r="D33">
        <v>89.808999999999997</v>
      </c>
      <c r="E33">
        <v>57</v>
      </c>
      <c r="F33">
        <v>255</v>
      </c>
      <c r="G33">
        <v>650665</v>
      </c>
      <c r="H33">
        <v>1.35</v>
      </c>
      <c r="I33">
        <v>650665</v>
      </c>
      <c r="J33">
        <v>57</v>
      </c>
      <c r="K33">
        <v>255</v>
      </c>
      <c r="L33" t="s">
        <v>70</v>
      </c>
      <c r="M33" s="6"/>
      <c r="N33">
        <v>2.2730000000000001</v>
      </c>
      <c r="O33">
        <v>1.617</v>
      </c>
      <c r="P33">
        <v>1.107</v>
      </c>
      <c r="Q33">
        <v>1.35</v>
      </c>
    </row>
    <row r="34" spans="1:17" x14ac:dyDescent="0.2">
      <c r="A34" t="s">
        <v>39</v>
      </c>
      <c r="B34">
        <v>94</v>
      </c>
      <c r="C34">
        <v>4717</v>
      </c>
      <c r="D34">
        <v>128.30500000000001</v>
      </c>
      <c r="E34">
        <v>75</v>
      </c>
      <c r="F34">
        <v>255</v>
      </c>
      <c r="G34">
        <v>605215</v>
      </c>
      <c r="H34">
        <v>0.83399999999999996</v>
      </c>
      <c r="I34">
        <v>605215</v>
      </c>
      <c r="J34">
        <v>75</v>
      </c>
      <c r="K34">
        <v>255</v>
      </c>
      <c r="L34" t="s">
        <v>70</v>
      </c>
      <c r="M34" s="6"/>
      <c r="N34">
        <v>2.6459999999999999</v>
      </c>
      <c r="O34">
        <v>1.387</v>
      </c>
      <c r="P34">
        <v>0.998</v>
      </c>
      <c r="Q34">
        <v>0.83399999999999996</v>
      </c>
    </row>
    <row r="35" spans="1:17" x14ac:dyDescent="0.2">
      <c r="A35" t="s">
        <v>44</v>
      </c>
      <c r="B35">
        <v>95</v>
      </c>
      <c r="C35">
        <v>16806</v>
      </c>
      <c r="D35">
        <v>255</v>
      </c>
      <c r="E35">
        <v>255</v>
      </c>
      <c r="F35">
        <v>255</v>
      </c>
      <c r="G35">
        <v>4285530</v>
      </c>
      <c r="H35">
        <v>2.8690000000000002</v>
      </c>
      <c r="I35">
        <v>4285530</v>
      </c>
      <c r="J35">
        <v>255</v>
      </c>
      <c r="K35">
        <v>255</v>
      </c>
      <c r="L35" t="s">
        <v>70</v>
      </c>
      <c r="M35" s="6"/>
    </row>
    <row r="36" spans="1:17" x14ac:dyDescent="0.2">
      <c r="A36" t="s">
        <v>35</v>
      </c>
      <c r="B36">
        <v>96</v>
      </c>
      <c r="C36">
        <v>10548</v>
      </c>
      <c r="D36">
        <v>65.426000000000002</v>
      </c>
      <c r="E36">
        <v>25</v>
      </c>
      <c r="F36">
        <v>255</v>
      </c>
      <c r="G36">
        <v>690110</v>
      </c>
      <c r="H36">
        <v>1.617</v>
      </c>
      <c r="I36">
        <v>690110</v>
      </c>
      <c r="J36">
        <v>25</v>
      </c>
      <c r="K36">
        <v>255</v>
      </c>
      <c r="M36" t="s">
        <v>64</v>
      </c>
      <c r="N36">
        <f>AVERAGE(N32:N35)</f>
        <v>2.1506666666666665</v>
      </c>
      <c r="O36">
        <f t="shared" ref="O36:P36" si="3">AVERAGE(O32:O35)</f>
        <v>1.9576666666666671</v>
      </c>
      <c r="P36">
        <f t="shared" si="3"/>
        <v>1.3513333333333335</v>
      </c>
      <c r="Q36">
        <f>AVERAGE(Q32:Q34)</f>
        <v>1.1340000000000001</v>
      </c>
    </row>
    <row r="37" spans="1:17" x14ac:dyDescent="0.2">
      <c r="A37" t="s">
        <v>50</v>
      </c>
      <c r="B37">
        <v>97</v>
      </c>
      <c r="C37">
        <v>630278</v>
      </c>
      <c r="D37">
        <v>3.536</v>
      </c>
      <c r="E37">
        <v>0</v>
      </c>
      <c r="F37">
        <v>255</v>
      </c>
      <c r="G37">
        <v>2228700</v>
      </c>
      <c r="H37">
        <v>1.387</v>
      </c>
      <c r="I37">
        <v>2228700</v>
      </c>
      <c r="J37">
        <v>0</v>
      </c>
      <c r="K37">
        <v>255</v>
      </c>
    </row>
    <row r="38" spans="1:17" x14ac:dyDescent="0.2">
      <c r="A38" t="s">
        <v>36</v>
      </c>
      <c r="B38">
        <v>98</v>
      </c>
      <c r="C38">
        <v>3451</v>
      </c>
      <c r="D38">
        <v>255</v>
      </c>
      <c r="E38">
        <v>255</v>
      </c>
      <c r="F38">
        <v>255</v>
      </c>
      <c r="G38">
        <v>880005</v>
      </c>
      <c r="H38">
        <v>1.5329999999999999</v>
      </c>
      <c r="I38">
        <v>880005</v>
      </c>
      <c r="J38">
        <v>255</v>
      </c>
      <c r="K38">
        <v>255</v>
      </c>
      <c r="L38" t="s">
        <v>70</v>
      </c>
    </row>
    <row r="39" spans="1:17" x14ac:dyDescent="0.2">
      <c r="A39" t="s">
        <v>38</v>
      </c>
      <c r="B39">
        <v>99</v>
      </c>
      <c r="C39">
        <v>221266</v>
      </c>
      <c r="D39">
        <v>5.7960000000000003</v>
      </c>
      <c r="E39">
        <v>0</v>
      </c>
      <c r="F39">
        <v>255</v>
      </c>
      <c r="G39">
        <v>1282395</v>
      </c>
      <c r="H39">
        <v>2.2730000000000001</v>
      </c>
      <c r="I39">
        <v>1282395</v>
      </c>
      <c r="J39">
        <v>0</v>
      </c>
      <c r="K39">
        <v>255</v>
      </c>
      <c r="L39" t="s">
        <v>70</v>
      </c>
    </row>
    <row r="40" spans="1:17" x14ac:dyDescent="0.2">
      <c r="A40" t="s">
        <v>37</v>
      </c>
      <c r="B40">
        <v>101</v>
      </c>
      <c r="C40">
        <v>153677</v>
      </c>
      <c r="D40">
        <v>6.7469999999999999</v>
      </c>
      <c r="E40">
        <v>0</v>
      </c>
      <c r="F40">
        <v>255</v>
      </c>
      <c r="G40">
        <v>1036830</v>
      </c>
      <c r="H40">
        <v>2.6459999999999999</v>
      </c>
      <c r="I40">
        <v>1036830</v>
      </c>
      <c r="J40">
        <v>0</v>
      </c>
      <c r="K40">
        <v>255</v>
      </c>
      <c r="L40" t="s">
        <v>71</v>
      </c>
    </row>
    <row r="41" spans="1:17" x14ac:dyDescent="0.2">
      <c r="A41" t="s">
        <v>43</v>
      </c>
      <c r="B41">
        <v>102</v>
      </c>
      <c r="C41">
        <v>704219</v>
      </c>
      <c r="D41">
        <v>4.97</v>
      </c>
      <c r="E41">
        <v>0</v>
      </c>
      <c r="F41">
        <v>255</v>
      </c>
      <c r="G41">
        <v>3499875</v>
      </c>
      <c r="H41">
        <v>1.9490000000000001</v>
      </c>
      <c r="I41">
        <v>3499875</v>
      </c>
      <c r="J41">
        <v>0</v>
      </c>
      <c r="K41">
        <v>255</v>
      </c>
      <c r="L41" t="s">
        <v>70</v>
      </c>
    </row>
    <row r="42" spans="1:17" x14ac:dyDescent="0.2">
      <c r="A42" t="s">
        <v>47</v>
      </c>
      <c r="B42">
        <v>103</v>
      </c>
      <c r="C42">
        <v>710340</v>
      </c>
      <c r="D42">
        <v>2.823</v>
      </c>
      <c r="E42">
        <v>0</v>
      </c>
      <c r="F42">
        <v>255</v>
      </c>
      <c r="G42">
        <v>2005065</v>
      </c>
      <c r="H42">
        <v>1.107</v>
      </c>
      <c r="I42">
        <v>2005065</v>
      </c>
      <c r="J42">
        <v>0</v>
      </c>
      <c r="K42">
        <v>255</v>
      </c>
    </row>
    <row r="43" spans="1:17" x14ac:dyDescent="0.2">
      <c r="A43" t="s">
        <v>53</v>
      </c>
      <c r="B43">
        <v>104</v>
      </c>
      <c r="C43">
        <v>6993</v>
      </c>
      <c r="D43">
        <v>159.631</v>
      </c>
      <c r="E43">
        <v>92</v>
      </c>
      <c r="F43">
        <v>255</v>
      </c>
      <c r="G43">
        <v>1116300</v>
      </c>
      <c r="H43">
        <v>0.998</v>
      </c>
      <c r="I43">
        <v>1116300</v>
      </c>
      <c r="J43">
        <v>92</v>
      </c>
      <c r="K43">
        <v>255</v>
      </c>
    </row>
    <row r="45" spans="1:17" x14ac:dyDescent="0.2">
      <c r="A45" s="4" t="s">
        <v>22</v>
      </c>
      <c r="N45" s="4" t="s">
        <v>60</v>
      </c>
      <c r="O45" s="4" t="s">
        <v>61</v>
      </c>
      <c r="P45" s="4" t="s">
        <v>62</v>
      </c>
      <c r="Q45" s="4" t="s">
        <v>63</v>
      </c>
    </row>
    <row r="46" spans="1:17" x14ac:dyDescent="0.2">
      <c r="A46" t="s">
        <v>51</v>
      </c>
      <c r="B46">
        <v>105</v>
      </c>
      <c r="C46">
        <v>666260</v>
      </c>
      <c r="D46">
        <v>2.7120000000000002</v>
      </c>
      <c r="E46">
        <v>0</v>
      </c>
      <c r="F46">
        <v>255</v>
      </c>
      <c r="G46">
        <v>1807185</v>
      </c>
      <c r="H46">
        <v>1.0640000000000001</v>
      </c>
      <c r="I46">
        <v>1807185</v>
      </c>
      <c r="J46">
        <v>0</v>
      </c>
      <c r="K46">
        <v>255</v>
      </c>
      <c r="M46" s="6" t="s">
        <v>22</v>
      </c>
      <c r="N46">
        <v>2.2589999999999999</v>
      </c>
      <c r="O46">
        <v>1.0029999999999999</v>
      </c>
      <c r="P46">
        <v>1.0640000000000001</v>
      </c>
      <c r="Q46">
        <v>1.69</v>
      </c>
    </row>
    <row r="47" spans="1:17" x14ac:dyDescent="0.2">
      <c r="A47" t="s">
        <v>40</v>
      </c>
      <c r="B47">
        <v>106</v>
      </c>
      <c r="C47">
        <v>4675</v>
      </c>
      <c r="D47">
        <v>123.905</v>
      </c>
      <c r="E47">
        <v>71</v>
      </c>
      <c r="F47">
        <v>255</v>
      </c>
      <c r="G47">
        <v>579254</v>
      </c>
      <c r="H47">
        <v>1.153</v>
      </c>
      <c r="I47">
        <v>579254</v>
      </c>
      <c r="J47">
        <v>71</v>
      </c>
      <c r="K47">
        <v>255</v>
      </c>
      <c r="M47" s="6"/>
      <c r="N47">
        <v>2.4689999999999999</v>
      </c>
      <c r="O47">
        <v>2.48</v>
      </c>
      <c r="P47">
        <v>1.153</v>
      </c>
      <c r="Q47">
        <v>1.8879999999999999</v>
      </c>
    </row>
    <row r="48" spans="1:17" x14ac:dyDescent="0.2">
      <c r="A48" t="s">
        <v>39</v>
      </c>
      <c r="B48">
        <v>107</v>
      </c>
      <c r="C48">
        <v>411854</v>
      </c>
      <c r="D48">
        <v>2.0920000000000001</v>
      </c>
      <c r="E48">
        <v>0</v>
      </c>
      <c r="F48">
        <v>255</v>
      </c>
      <c r="G48">
        <v>861645</v>
      </c>
      <c r="H48">
        <v>0.82</v>
      </c>
      <c r="I48">
        <v>861645</v>
      </c>
      <c r="J48">
        <v>0</v>
      </c>
      <c r="K48">
        <v>255</v>
      </c>
      <c r="M48" s="6"/>
      <c r="N48">
        <v>2.6059999999999999</v>
      </c>
      <c r="O48">
        <v>1.3169999999999999</v>
      </c>
      <c r="P48">
        <v>0.82</v>
      </c>
    </row>
    <row r="49" spans="1:17" x14ac:dyDescent="0.2">
      <c r="A49" t="s">
        <v>72</v>
      </c>
      <c r="B49">
        <v>108</v>
      </c>
      <c r="C49">
        <v>7005</v>
      </c>
      <c r="D49">
        <v>255</v>
      </c>
      <c r="E49">
        <v>255</v>
      </c>
      <c r="F49">
        <v>255</v>
      </c>
      <c r="G49">
        <v>1786275</v>
      </c>
      <c r="H49">
        <v>2.2589999999999999</v>
      </c>
      <c r="I49">
        <v>1786275</v>
      </c>
      <c r="J49">
        <v>255</v>
      </c>
      <c r="K49">
        <v>255</v>
      </c>
      <c r="M49" s="6"/>
      <c r="N49">
        <v>1.0580000000000001</v>
      </c>
    </row>
    <row r="50" spans="1:17" x14ac:dyDescent="0.2">
      <c r="A50" t="s">
        <v>44</v>
      </c>
      <c r="B50">
        <v>109</v>
      </c>
      <c r="C50">
        <v>9390</v>
      </c>
      <c r="D50">
        <v>86.177000000000007</v>
      </c>
      <c r="E50">
        <v>45</v>
      </c>
      <c r="F50">
        <v>255</v>
      </c>
      <c r="G50">
        <v>809204</v>
      </c>
      <c r="H50">
        <v>2.4689999999999999</v>
      </c>
      <c r="I50">
        <v>809204</v>
      </c>
      <c r="J50">
        <v>45</v>
      </c>
      <c r="K50">
        <v>255</v>
      </c>
      <c r="M50" t="s">
        <v>64</v>
      </c>
      <c r="N50">
        <f>AVERAGE(N46:N49)</f>
        <v>2.0979999999999999</v>
      </c>
      <c r="O50">
        <f t="shared" ref="O50:P50" si="4">AVERAGE(O46:O49)</f>
        <v>1.5999999999999999</v>
      </c>
      <c r="P50">
        <f t="shared" si="4"/>
        <v>1.0123333333333333</v>
      </c>
      <c r="Q50">
        <f>AVERAGE(Q46:Q48)</f>
        <v>1.7889999999999999</v>
      </c>
    </row>
    <row r="51" spans="1:17" x14ac:dyDescent="0.2">
      <c r="A51" t="s">
        <v>35</v>
      </c>
      <c r="B51">
        <v>110</v>
      </c>
      <c r="C51">
        <v>368227</v>
      </c>
      <c r="D51">
        <v>6.6449999999999996</v>
      </c>
      <c r="E51">
        <v>0</v>
      </c>
      <c r="F51">
        <v>255</v>
      </c>
      <c r="G51">
        <v>2446980</v>
      </c>
      <c r="H51">
        <v>2.6059999999999999</v>
      </c>
      <c r="I51">
        <v>2446980</v>
      </c>
      <c r="J51">
        <v>0</v>
      </c>
      <c r="K51">
        <v>255</v>
      </c>
      <c r="L51" t="s">
        <v>70</v>
      </c>
    </row>
    <row r="52" spans="1:17" x14ac:dyDescent="0.2">
      <c r="A52" t="s">
        <v>50</v>
      </c>
      <c r="B52">
        <v>111</v>
      </c>
      <c r="C52">
        <v>433552</v>
      </c>
      <c r="D52">
        <v>2.6970000000000001</v>
      </c>
      <c r="E52">
        <v>0</v>
      </c>
      <c r="F52">
        <v>255</v>
      </c>
      <c r="G52">
        <v>1169430</v>
      </c>
      <c r="H52">
        <v>1.0580000000000001</v>
      </c>
      <c r="I52">
        <v>1169430</v>
      </c>
      <c r="J52">
        <v>0</v>
      </c>
      <c r="K52">
        <v>255</v>
      </c>
    </row>
    <row r="53" spans="1:17" x14ac:dyDescent="0.2">
      <c r="A53" t="s">
        <v>36</v>
      </c>
      <c r="B53">
        <v>112</v>
      </c>
      <c r="C53">
        <v>4724</v>
      </c>
      <c r="D53">
        <v>70.192999999999998</v>
      </c>
      <c r="E53">
        <v>36</v>
      </c>
      <c r="F53">
        <v>255</v>
      </c>
      <c r="G53">
        <v>331591</v>
      </c>
      <c r="H53">
        <v>1.69</v>
      </c>
      <c r="I53">
        <v>331591</v>
      </c>
      <c r="J53">
        <v>36</v>
      </c>
      <c r="K53">
        <v>255</v>
      </c>
    </row>
    <row r="54" spans="1:17" x14ac:dyDescent="0.2">
      <c r="A54" t="s">
        <v>38</v>
      </c>
      <c r="B54">
        <v>113</v>
      </c>
      <c r="C54">
        <v>6464</v>
      </c>
      <c r="D54">
        <v>73.363</v>
      </c>
      <c r="E54">
        <v>42</v>
      </c>
      <c r="F54">
        <v>255</v>
      </c>
      <c r="G54">
        <v>474217</v>
      </c>
      <c r="H54">
        <v>1.8879999999999999</v>
      </c>
      <c r="I54">
        <v>474217</v>
      </c>
      <c r="J54">
        <v>42</v>
      </c>
      <c r="K54">
        <v>255</v>
      </c>
      <c r="L54" t="s">
        <v>73</v>
      </c>
    </row>
    <row r="55" spans="1:17" x14ac:dyDescent="0.2">
      <c r="A55" t="s">
        <v>74</v>
      </c>
      <c r="B55">
        <v>114</v>
      </c>
      <c r="C55">
        <v>2463</v>
      </c>
      <c r="D55">
        <v>29.189</v>
      </c>
      <c r="E55">
        <v>12</v>
      </c>
      <c r="F55">
        <v>255</v>
      </c>
      <c r="G55">
        <v>71892</v>
      </c>
      <c r="H55">
        <v>1.0029999999999999</v>
      </c>
      <c r="I55">
        <v>71892</v>
      </c>
      <c r="J55">
        <v>12</v>
      </c>
      <c r="K55">
        <v>255</v>
      </c>
      <c r="L55" t="s">
        <v>70</v>
      </c>
    </row>
    <row r="56" spans="1:17" x14ac:dyDescent="0.2">
      <c r="A56" t="s">
        <v>43</v>
      </c>
      <c r="B56">
        <v>115</v>
      </c>
      <c r="C56">
        <v>602022</v>
      </c>
      <c r="D56">
        <v>6.3239999999999998</v>
      </c>
      <c r="E56">
        <v>0</v>
      </c>
      <c r="F56">
        <v>255</v>
      </c>
      <c r="G56">
        <v>3806895</v>
      </c>
      <c r="H56">
        <v>2.48</v>
      </c>
      <c r="I56">
        <v>3806895</v>
      </c>
      <c r="J56">
        <v>0</v>
      </c>
      <c r="K56">
        <v>255</v>
      </c>
    </row>
    <row r="57" spans="1:17" x14ac:dyDescent="0.2">
      <c r="A57" t="s">
        <v>47</v>
      </c>
      <c r="B57">
        <v>116</v>
      </c>
      <c r="C57">
        <v>5336</v>
      </c>
      <c r="D57">
        <v>72.114999999999995</v>
      </c>
      <c r="E57">
        <v>39</v>
      </c>
      <c r="F57">
        <v>255</v>
      </c>
      <c r="G57">
        <v>384804</v>
      </c>
      <c r="H57">
        <v>1.3169999999999999</v>
      </c>
      <c r="I57">
        <v>384804</v>
      </c>
      <c r="J57">
        <v>39</v>
      </c>
      <c r="K57">
        <v>255</v>
      </c>
    </row>
    <row r="59" spans="1:17" x14ac:dyDescent="0.2">
      <c r="A59" s="4" t="s">
        <v>24</v>
      </c>
      <c r="N59" s="4" t="s">
        <v>60</v>
      </c>
      <c r="O59" s="4" t="s">
        <v>61</v>
      </c>
      <c r="P59" s="4" t="s">
        <v>62</v>
      </c>
      <c r="Q59" s="4" t="s">
        <v>63</v>
      </c>
    </row>
    <row r="60" spans="1:17" x14ac:dyDescent="0.2">
      <c r="A60" t="s">
        <v>40</v>
      </c>
      <c r="B60">
        <v>117</v>
      </c>
      <c r="C60">
        <v>373944</v>
      </c>
      <c r="D60">
        <v>4.3529999999999998</v>
      </c>
      <c r="E60">
        <v>0</v>
      </c>
      <c r="F60">
        <v>255</v>
      </c>
      <c r="G60">
        <v>1627665</v>
      </c>
      <c r="H60">
        <v>1.7070000000000001</v>
      </c>
      <c r="I60">
        <v>1627665</v>
      </c>
      <c r="J60">
        <v>0</v>
      </c>
      <c r="K60">
        <v>255</v>
      </c>
      <c r="M60" s="6" t="s">
        <v>24</v>
      </c>
      <c r="N60">
        <v>1.9179999999999999</v>
      </c>
      <c r="O60">
        <v>1.7070000000000001</v>
      </c>
      <c r="P60">
        <v>1.04</v>
      </c>
      <c r="Q60">
        <v>1.421</v>
      </c>
    </row>
    <row r="61" spans="1:17" x14ac:dyDescent="0.2">
      <c r="A61" t="s">
        <v>39</v>
      </c>
      <c r="B61">
        <v>118</v>
      </c>
      <c r="C61">
        <v>427471</v>
      </c>
      <c r="D61">
        <v>4.4640000000000004</v>
      </c>
      <c r="E61">
        <v>0</v>
      </c>
      <c r="F61">
        <v>255</v>
      </c>
      <c r="G61">
        <v>1908165</v>
      </c>
      <c r="H61">
        <v>1.7509999999999999</v>
      </c>
      <c r="I61">
        <v>1908165</v>
      </c>
      <c r="J61">
        <v>0</v>
      </c>
      <c r="K61">
        <v>255</v>
      </c>
      <c r="M61" s="6"/>
      <c r="N61">
        <v>2.5760000000000001</v>
      </c>
      <c r="O61">
        <v>1.7509999999999999</v>
      </c>
      <c r="P61">
        <v>1.2130000000000001</v>
      </c>
      <c r="Q61">
        <v>2.2370000000000001</v>
      </c>
    </row>
    <row r="62" spans="1:17" x14ac:dyDescent="0.2">
      <c r="A62" t="s">
        <v>41</v>
      </c>
      <c r="B62">
        <v>119</v>
      </c>
      <c r="C62">
        <v>3573</v>
      </c>
      <c r="D62">
        <v>146.33600000000001</v>
      </c>
      <c r="E62">
        <v>87</v>
      </c>
      <c r="F62">
        <v>255</v>
      </c>
      <c r="G62">
        <v>522860</v>
      </c>
      <c r="H62">
        <v>1.4530000000000001</v>
      </c>
      <c r="I62">
        <v>522860</v>
      </c>
      <c r="J62">
        <v>87</v>
      </c>
      <c r="K62">
        <v>255</v>
      </c>
      <c r="L62" t="s">
        <v>75</v>
      </c>
      <c r="M62" s="6"/>
      <c r="N62">
        <v>1.5289999999999999</v>
      </c>
      <c r="O62">
        <v>1.4530000000000001</v>
      </c>
      <c r="P62">
        <v>1.3520000000000001</v>
      </c>
      <c r="Q62">
        <v>2.972</v>
      </c>
    </row>
    <row r="63" spans="1:17" x14ac:dyDescent="0.2">
      <c r="A63" t="s">
        <v>72</v>
      </c>
      <c r="B63">
        <v>120</v>
      </c>
      <c r="C63">
        <v>245146</v>
      </c>
      <c r="D63">
        <v>3.6230000000000002</v>
      </c>
      <c r="E63">
        <v>0</v>
      </c>
      <c r="F63">
        <v>255</v>
      </c>
      <c r="G63">
        <v>888165</v>
      </c>
      <c r="H63">
        <v>1.421</v>
      </c>
      <c r="I63">
        <v>888165</v>
      </c>
      <c r="J63">
        <v>0</v>
      </c>
      <c r="K63">
        <v>255</v>
      </c>
      <c r="L63" t="s">
        <v>76</v>
      </c>
      <c r="M63" s="6"/>
    </row>
    <row r="64" spans="1:17" x14ac:dyDescent="0.2">
      <c r="A64" t="s">
        <v>44</v>
      </c>
      <c r="B64">
        <v>122</v>
      </c>
      <c r="C64">
        <v>183842</v>
      </c>
      <c r="D64">
        <v>5.7039999999999997</v>
      </c>
      <c r="E64">
        <v>0</v>
      </c>
      <c r="F64">
        <v>255</v>
      </c>
      <c r="G64">
        <v>1048560</v>
      </c>
      <c r="H64">
        <v>2.2370000000000001</v>
      </c>
      <c r="I64">
        <v>1048560</v>
      </c>
      <c r="J64">
        <v>0</v>
      </c>
      <c r="K64">
        <v>255</v>
      </c>
      <c r="L64" t="s">
        <v>76</v>
      </c>
      <c r="M64" t="s">
        <v>64</v>
      </c>
      <c r="N64">
        <f>AVERAGE(N60:N63)</f>
        <v>2.0076666666666667</v>
      </c>
      <c r="O64">
        <f t="shared" ref="O64:P64" si="5">AVERAGE(O60:O63)</f>
        <v>1.6370000000000002</v>
      </c>
      <c r="P64">
        <f t="shared" si="5"/>
        <v>1.2016666666666669</v>
      </c>
      <c r="Q64">
        <f>AVERAGE(Q60:Q62)</f>
        <v>2.2100000000000004</v>
      </c>
    </row>
    <row r="65" spans="1:12" x14ac:dyDescent="0.2">
      <c r="A65" t="s">
        <v>35</v>
      </c>
      <c r="B65">
        <v>123</v>
      </c>
      <c r="C65">
        <v>146288</v>
      </c>
      <c r="D65">
        <v>7.5789999999999997</v>
      </c>
      <c r="E65">
        <v>0</v>
      </c>
      <c r="F65">
        <v>255</v>
      </c>
      <c r="G65">
        <v>1108740</v>
      </c>
      <c r="H65">
        <v>2.972</v>
      </c>
      <c r="I65">
        <v>1108740</v>
      </c>
      <c r="J65">
        <v>0</v>
      </c>
      <c r="K65">
        <v>255</v>
      </c>
      <c r="L65" t="s">
        <v>76</v>
      </c>
    </row>
    <row r="66" spans="1:12" x14ac:dyDescent="0.2">
      <c r="A66" t="s">
        <v>49</v>
      </c>
      <c r="B66">
        <v>124</v>
      </c>
      <c r="C66">
        <v>401752</v>
      </c>
      <c r="D66">
        <v>2.6520000000000001</v>
      </c>
      <c r="E66">
        <v>0</v>
      </c>
      <c r="F66">
        <v>255</v>
      </c>
      <c r="G66">
        <v>1065645</v>
      </c>
      <c r="H66">
        <v>1.04</v>
      </c>
      <c r="I66">
        <v>1065645</v>
      </c>
      <c r="J66">
        <v>0</v>
      </c>
      <c r="K66">
        <v>255</v>
      </c>
    </row>
    <row r="67" spans="1:12" x14ac:dyDescent="0.2">
      <c r="A67" t="s">
        <v>36</v>
      </c>
      <c r="B67">
        <v>125</v>
      </c>
      <c r="C67">
        <v>403168</v>
      </c>
      <c r="D67">
        <v>3.0939999999999999</v>
      </c>
      <c r="E67">
        <v>0</v>
      </c>
      <c r="F67">
        <v>255</v>
      </c>
      <c r="G67">
        <v>1247205</v>
      </c>
      <c r="H67">
        <v>1.2130000000000001</v>
      </c>
      <c r="I67">
        <v>1247205</v>
      </c>
      <c r="J67">
        <v>0</v>
      </c>
      <c r="K67">
        <v>255</v>
      </c>
    </row>
    <row r="68" spans="1:12" x14ac:dyDescent="0.2">
      <c r="A68" t="s">
        <v>38</v>
      </c>
      <c r="B68">
        <v>126</v>
      </c>
      <c r="C68">
        <v>286143</v>
      </c>
      <c r="D68">
        <v>3.4489999999999998</v>
      </c>
      <c r="E68">
        <v>0</v>
      </c>
      <c r="F68">
        <v>255</v>
      </c>
      <c r="G68">
        <v>986850</v>
      </c>
      <c r="H68">
        <v>1.3520000000000001</v>
      </c>
      <c r="I68">
        <v>986850</v>
      </c>
      <c r="J68">
        <v>0</v>
      </c>
      <c r="K68">
        <v>255</v>
      </c>
    </row>
    <row r="69" spans="1:12" x14ac:dyDescent="0.2">
      <c r="A69" t="s">
        <v>43</v>
      </c>
      <c r="B69">
        <v>127</v>
      </c>
      <c r="C69">
        <v>209865</v>
      </c>
      <c r="D69">
        <v>4.8920000000000003</v>
      </c>
      <c r="E69">
        <v>0</v>
      </c>
      <c r="F69">
        <v>255</v>
      </c>
      <c r="G69">
        <v>1026630</v>
      </c>
      <c r="H69">
        <v>1.9179999999999999</v>
      </c>
      <c r="I69">
        <v>1026630</v>
      </c>
      <c r="J69">
        <v>0</v>
      </c>
      <c r="K69">
        <v>255</v>
      </c>
      <c r="L69" t="s">
        <v>77</v>
      </c>
    </row>
    <row r="70" spans="1:12" x14ac:dyDescent="0.2">
      <c r="A70" t="s">
        <v>47</v>
      </c>
      <c r="B70">
        <v>129</v>
      </c>
      <c r="C70">
        <v>149057</v>
      </c>
      <c r="D70">
        <v>6.5679999999999996</v>
      </c>
      <c r="E70">
        <v>0</v>
      </c>
      <c r="F70">
        <v>255</v>
      </c>
      <c r="G70">
        <v>978945</v>
      </c>
      <c r="H70">
        <v>2.5760000000000001</v>
      </c>
      <c r="I70">
        <v>978945</v>
      </c>
      <c r="J70">
        <v>0</v>
      </c>
      <c r="K70">
        <v>255</v>
      </c>
      <c r="L70" t="s">
        <v>76</v>
      </c>
    </row>
    <row r="71" spans="1:12" x14ac:dyDescent="0.2">
      <c r="A71" t="s">
        <v>48</v>
      </c>
      <c r="B71">
        <v>130</v>
      </c>
      <c r="C71">
        <v>202883</v>
      </c>
      <c r="D71">
        <v>3.9</v>
      </c>
      <c r="E71">
        <v>0</v>
      </c>
      <c r="F71">
        <v>255</v>
      </c>
      <c r="G71">
        <v>791265</v>
      </c>
      <c r="H71">
        <v>1.5289999999999999</v>
      </c>
      <c r="I71">
        <v>791265</v>
      </c>
      <c r="J71">
        <v>0</v>
      </c>
      <c r="K71">
        <v>255</v>
      </c>
      <c r="L71" t="s">
        <v>76</v>
      </c>
    </row>
    <row r="73" spans="1:12" x14ac:dyDescent="0.2">
      <c r="A73" s="4" t="s">
        <v>66</v>
      </c>
    </row>
    <row r="74" spans="1:12" x14ac:dyDescent="0.2">
      <c r="A74">
        <v>1</v>
      </c>
      <c r="B74">
        <v>131</v>
      </c>
      <c r="C74">
        <v>567489</v>
      </c>
      <c r="D74">
        <v>8.0510000000000002</v>
      </c>
      <c r="E74">
        <v>0</v>
      </c>
      <c r="F74">
        <v>255</v>
      </c>
      <c r="G74">
        <v>4568580</v>
      </c>
      <c r="H74">
        <v>3.157</v>
      </c>
      <c r="I74">
        <v>4568580</v>
      </c>
      <c r="J74">
        <v>0</v>
      </c>
      <c r="K74">
        <v>255</v>
      </c>
    </row>
    <row r="75" spans="1:12" x14ac:dyDescent="0.2">
      <c r="A75">
        <v>2</v>
      </c>
      <c r="B75">
        <v>132</v>
      </c>
      <c r="C75">
        <v>535277</v>
      </c>
      <c r="D75">
        <v>6.7969999999999997</v>
      </c>
      <c r="E75">
        <v>0</v>
      </c>
      <c r="F75">
        <v>255</v>
      </c>
      <c r="G75">
        <v>3638340</v>
      </c>
      <c r="H75">
        <v>2.6659999999999999</v>
      </c>
      <c r="I75">
        <v>3638340</v>
      </c>
      <c r="J75">
        <v>0</v>
      </c>
      <c r="K75">
        <v>255</v>
      </c>
    </row>
    <row r="76" spans="1:12" x14ac:dyDescent="0.2">
      <c r="A76">
        <v>3</v>
      </c>
      <c r="B76">
        <v>133</v>
      </c>
      <c r="C76">
        <v>590122</v>
      </c>
      <c r="D76">
        <v>5.3</v>
      </c>
      <c r="E76">
        <v>0</v>
      </c>
      <c r="F76">
        <v>255</v>
      </c>
      <c r="G76">
        <v>3127575</v>
      </c>
      <c r="H76">
        <v>2.0779999999999998</v>
      </c>
      <c r="I76">
        <v>3127575</v>
      </c>
      <c r="J76">
        <v>0</v>
      </c>
      <c r="K76">
        <v>255</v>
      </c>
    </row>
    <row r="77" spans="1:12" x14ac:dyDescent="0.2">
      <c r="A77">
        <v>4</v>
      </c>
      <c r="B77">
        <v>134</v>
      </c>
      <c r="C77">
        <v>461101</v>
      </c>
      <c r="D77">
        <v>7.4509999999999996</v>
      </c>
      <c r="E77">
        <v>0</v>
      </c>
      <c r="F77">
        <v>255</v>
      </c>
      <c r="G77">
        <v>3435615</v>
      </c>
      <c r="H77">
        <v>2.9220000000000002</v>
      </c>
      <c r="I77">
        <v>3435615</v>
      </c>
      <c r="J77">
        <v>0</v>
      </c>
      <c r="K77">
        <v>255</v>
      </c>
    </row>
    <row r="78" spans="1:12" x14ac:dyDescent="0.2">
      <c r="H78">
        <f>AVERAGE(H74:H77)</f>
        <v>2.7057500000000001</v>
      </c>
    </row>
  </sheetData>
  <mergeCells count="6">
    <mergeCell ref="M2:M5"/>
    <mergeCell ref="M16:M19"/>
    <mergeCell ref="M23:M26"/>
    <mergeCell ref="M32:M35"/>
    <mergeCell ref="M46:M49"/>
    <mergeCell ref="M60:M6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Day 7- thresholded</vt:lpstr>
      <vt:lpstr>Day 21- thresholded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 Anderson</dc:creator>
  <cp:lastModifiedBy>Alexa Anderson</cp:lastModifiedBy>
  <dcterms:created xsi:type="dcterms:W3CDTF">2023-06-14T14:09:46Z</dcterms:created>
  <dcterms:modified xsi:type="dcterms:W3CDTF">2023-07-25T22:58:30Z</dcterms:modified>
</cp:coreProperties>
</file>