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xaanderson/Box Sync/Segura Lab/Data/Lab Member Data/Alex Anderson/Notebook/5 In vivo/EC5-1D1/"/>
    </mc:Choice>
  </mc:AlternateContent>
  <xr:revisionPtr revIDLastSave="0" documentId="13_ncr:1_{44E7F0D9-DD34-D64E-8801-E21ADD3D6D90}" xr6:coauthVersionLast="47" xr6:coauthVersionMax="47" xr10:uidLastSave="{00000000-0000-0000-0000-000000000000}"/>
  <bookViews>
    <workbookView xWindow="2380" yWindow="3000" windowWidth="26040" windowHeight="13920" activeTab="4" xr2:uid="{86BF1ABE-97BB-314D-969A-36E1A651FF18}"/>
  </bookViews>
  <sheets>
    <sheet name="M1" sheetId="1" r:id="rId1"/>
    <sheet name="Sheet2 (2)" sheetId="3" r:id="rId2"/>
    <sheet name="Sheet2" sheetId="2" r:id="rId3"/>
    <sheet name="Sheet5" sheetId="5" r:id="rId4"/>
    <sheet name="Sheet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4" l="1"/>
  <c r="G5" i="4"/>
  <c r="G6" i="4"/>
  <c r="G3" i="4"/>
  <c r="AE5" i="5"/>
  <c r="AF5" i="5"/>
  <c r="AG5" i="5"/>
  <c r="AD5" i="5"/>
  <c r="O26" i="5"/>
  <c r="N26" i="5"/>
  <c r="K26" i="5"/>
  <c r="J26" i="5"/>
  <c r="Q25" i="5"/>
  <c r="P25" i="5"/>
  <c r="O25" i="5"/>
  <c r="N25" i="5"/>
  <c r="M25" i="5"/>
  <c r="L25" i="5"/>
  <c r="K25" i="5"/>
  <c r="J25" i="5"/>
  <c r="Q24" i="5"/>
  <c r="P24" i="5"/>
  <c r="O24" i="5"/>
  <c r="N24" i="5"/>
  <c r="M24" i="5"/>
  <c r="L24" i="5"/>
  <c r="K24" i="5"/>
  <c r="J24" i="5"/>
  <c r="Q23" i="5"/>
  <c r="AA7" i="5" s="1"/>
  <c r="P23" i="5"/>
  <c r="O23" i="5"/>
  <c r="Y7" i="5" s="1"/>
  <c r="N23" i="5"/>
  <c r="M23" i="5"/>
  <c r="W7" i="5" s="1"/>
  <c r="L23" i="5"/>
  <c r="K23" i="5"/>
  <c r="J23" i="5"/>
  <c r="T7" i="5" s="1"/>
  <c r="K21" i="5"/>
  <c r="J21" i="5"/>
  <c r="O20" i="5"/>
  <c r="Y6" i="5" s="1"/>
  <c r="N20" i="5"/>
  <c r="M20" i="5"/>
  <c r="L20" i="5"/>
  <c r="K20" i="5"/>
  <c r="J20" i="5"/>
  <c r="T6" i="5" s="1"/>
  <c r="O19" i="5"/>
  <c r="N19" i="5"/>
  <c r="M19" i="5"/>
  <c r="L19" i="5"/>
  <c r="K19" i="5"/>
  <c r="J19" i="5"/>
  <c r="Q18" i="5"/>
  <c r="P18" i="5"/>
  <c r="O18" i="5"/>
  <c r="N18" i="5"/>
  <c r="M18" i="5"/>
  <c r="L18" i="5"/>
  <c r="V6" i="5" s="1"/>
  <c r="K18" i="5"/>
  <c r="J18" i="5"/>
  <c r="Q16" i="5"/>
  <c r="P16" i="5"/>
  <c r="O16" i="5"/>
  <c r="N16" i="5"/>
  <c r="M16" i="5"/>
  <c r="L16" i="5"/>
  <c r="K16" i="5"/>
  <c r="J16" i="5"/>
  <c r="Q15" i="5"/>
  <c r="P15" i="5"/>
  <c r="O15" i="5"/>
  <c r="N15" i="5"/>
  <c r="M15" i="5"/>
  <c r="L15" i="5"/>
  <c r="K15" i="5"/>
  <c r="J15" i="5"/>
  <c r="Q14" i="5"/>
  <c r="P14" i="5"/>
  <c r="O14" i="5"/>
  <c r="N14" i="5"/>
  <c r="X5" i="5" s="1"/>
  <c r="M14" i="5"/>
  <c r="W5" i="5" s="1"/>
  <c r="L14" i="5"/>
  <c r="V5" i="5" s="1"/>
  <c r="K14" i="5"/>
  <c r="J14" i="5"/>
  <c r="O12" i="5"/>
  <c r="N12" i="5"/>
  <c r="Q11" i="5"/>
  <c r="P11" i="5"/>
  <c r="Z4" i="5" s="1"/>
  <c r="O11" i="5"/>
  <c r="Y4" i="5" s="1"/>
  <c r="N11" i="5"/>
  <c r="K11" i="5"/>
  <c r="J11" i="5"/>
  <c r="Q10" i="5"/>
  <c r="P10" i="5"/>
  <c r="O10" i="5"/>
  <c r="N10" i="5"/>
  <c r="X4" i="5" s="1"/>
  <c r="K10" i="5"/>
  <c r="J10" i="5"/>
  <c r="O8" i="5"/>
  <c r="N8" i="5"/>
  <c r="V7" i="5"/>
  <c r="U7" i="5"/>
  <c r="O7" i="5"/>
  <c r="N7" i="5"/>
  <c r="AA6" i="5"/>
  <c r="Z6" i="5"/>
  <c r="O6" i="5"/>
  <c r="N6" i="5"/>
  <c r="K6" i="5"/>
  <c r="J6" i="5"/>
  <c r="AA5" i="5"/>
  <c r="Z5" i="5"/>
  <c r="Y5" i="5"/>
  <c r="U5" i="5"/>
  <c r="T5" i="5"/>
  <c r="Q5" i="5"/>
  <c r="AA3" i="5" s="1"/>
  <c r="P5" i="5"/>
  <c r="Z3" i="5" s="1"/>
  <c r="O5" i="5"/>
  <c r="N5" i="5"/>
  <c r="X3" i="5" s="1"/>
  <c r="M5" i="5"/>
  <c r="W3" i="5" s="1"/>
  <c r="L5" i="5"/>
  <c r="V3" i="5" s="1"/>
  <c r="K5" i="5"/>
  <c r="U3" i="5" s="1"/>
  <c r="J5" i="5"/>
  <c r="T3" i="5" s="1"/>
  <c r="AA4" i="5"/>
  <c r="U4" i="5"/>
  <c r="T4" i="5"/>
  <c r="Q3" i="5"/>
  <c r="P3" i="5"/>
  <c r="M3" i="5"/>
  <c r="L3" i="5"/>
  <c r="K3" i="5"/>
  <c r="J3" i="5"/>
  <c r="Q2" i="5"/>
  <c r="P2" i="5"/>
  <c r="Z2" i="5" s="1"/>
  <c r="M2" i="5"/>
  <c r="W2" i="5" s="1"/>
  <c r="L2" i="5"/>
  <c r="V2" i="5" s="1"/>
  <c r="K2" i="5"/>
  <c r="J2" i="5"/>
  <c r="J7" i="4"/>
  <c r="C7" i="4"/>
  <c r="D7" i="4"/>
  <c r="E7" i="4"/>
  <c r="B7" i="4"/>
  <c r="J2" i="3"/>
  <c r="O26" i="3"/>
  <c r="N26" i="3"/>
  <c r="K26" i="3"/>
  <c r="J26" i="3"/>
  <c r="Q25" i="3"/>
  <c r="P25" i="3"/>
  <c r="O25" i="3"/>
  <c r="N25" i="3"/>
  <c r="M25" i="3"/>
  <c r="L25" i="3"/>
  <c r="K25" i="3"/>
  <c r="J25" i="3"/>
  <c r="Q24" i="3"/>
  <c r="P24" i="3"/>
  <c r="O24" i="3"/>
  <c r="N24" i="3"/>
  <c r="M24" i="3"/>
  <c r="L24" i="3"/>
  <c r="K24" i="3"/>
  <c r="J24" i="3"/>
  <c r="Q23" i="3"/>
  <c r="AA7" i="3" s="1"/>
  <c r="P23" i="3"/>
  <c r="Z7" i="3" s="1"/>
  <c r="O23" i="3"/>
  <c r="N23" i="3"/>
  <c r="M23" i="3"/>
  <c r="L23" i="3"/>
  <c r="V7" i="3" s="1"/>
  <c r="K23" i="3"/>
  <c r="J23" i="3"/>
  <c r="K21" i="3"/>
  <c r="J21" i="3"/>
  <c r="O20" i="3"/>
  <c r="N20" i="3"/>
  <c r="M20" i="3"/>
  <c r="L20" i="3"/>
  <c r="K20" i="3"/>
  <c r="J20" i="3"/>
  <c r="O19" i="3"/>
  <c r="N19" i="3"/>
  <c r="M19" i="3"/>
  <c r="L19" i="3"/>
  <c r="K19" i="3"/>
  <c r="J19" i="3"/>
  <c r="Q18" i="3"/>
  <c r="AA6" i="3" s="1"/>
  <c r="P18" i="3"/>
  <c r="Z6" i="3" s="1"/>
  <c r="O18" i="3"/>
  <c r="N18" i="3"/>
  <c r="X6" i="3" s="1"/>
  <c r="M18" i="3"/>
  <c r="L18" i="3"/>
  <c r="K18" i="3"/>
  <c r="J18" i="3"/>
  <c r="Q16" i="3"/>
  <c r="P16" i="3"/>
  <c r="O16" i="3"/>
  <c r="N16" i="3"/>
  <c r="M16" i="3"/>
  <c r="L16" i="3"/>
  <c r="K16" i="3"/>
  <c r="J16" i="3"/>
  <c r="Q15" i="3"/>
  <c r="P15" i="3"/>
  <c r="O15" i="3"/>
  <c r="N15" i="3"/>
  <c r="M15" i="3"/>
  <c r="L15" i="3"/>
  <c r="K15" i="3"/>
  <c r="J15" i="3"/>
  <c r="Q14" i="3"/>
  <c r="AA5" i="3" s="1"/>
  <c r="P14" i="3"/>
  <c r="Z5" i="3" s="1"/>
  <c r="O14" i="3"/>
  <c r="Y5" i="3" s="1"/>
  <c r="N14" i="3"/>
  <c r="X5" i="3" s="1"/>
  <c r="M14" i="3"/>
  <c r="L14" i="3"/>
  <c r="K14" i="3"/>
  <c r="J14" i="3"/>
  <c r="T5" i="3" s="1"/>
  <c r="O12" i="3"/>
  <c r="N12" i="3"/>
  <c r="Q11" i="3"/>
  <c r="P11" i="3"/>
  <c r="O11" i="3"/>
  <c r="N11" i="3"/>
  <c r="K11" i="3"/>
  <c r="J11" i="3"/>
  <c r="Q10" i="3"/>
  <c r="AA4" i="3" s="1"/>
  <c r="P10" i="3"/>
  <c r="Z4" i="3" s="1"/>
  <c r="O10" i="3"/>
  <c r="N10" i="3"/>
  <c r="X4" i="3" s="1"/>
  <c r="K10" i="3"/>
  <c r="J10" i="3"/>
  <c r="O8" i="3"/>
  <c r="N8" i="3"/>
  <c r="W7" i="3"/>
  <c r="U7" i="3"/>
  <c r="T7" i="3"/>
  <c r="O7" i="3"/>
  <c r="N7" i="3"/>
  <c r="V6" i="3"/>
  <c r="U6" i="3"/>
  <c r="O6" i="3"/>
  <c r="Y3" i="3" s="1"/>
  <c r="N6" i="3"/>
  <c r="K6" i="3"/>
  <c r="J6" i="3"/>
  <c r="W5" i="3"/>
  <c r="V5" i="3"/>
  <c r="U5" i="3"/>
  <c r="Q5" i="3"/>
  <c r="AA3" i="3" s="1"/>
  <c r="P5" i="3"/>
  <c r="Z3" i="3" s="1"/>
  <c r="O5" i="3"/>
  <c r="N5" i="3"/>
  <c r="M5" i="3"/>
  <c r="W3" i="3" s="1"/>
  <c r="L5" i="3"/>
  <c r="V3" i="3" s="1"/>
  <c r="K5" i="3"/>
  <c r="U3" i="3" s="1"/>
  <c r="J5" i="3"/>
  <c r="T4" i="3"/>
  <c r="T3" i="3"/>
  <c r="Q3" i="3"/>
  <c r="P3" i="3"/>
  <c r="M3" i="3"/>
  <c r="L3" i="3"/>
  <c r="K3" i="3"/>
  <c r="J3" i="3"/>
  <c r="T2" i="3" s="1"/>
  <c r="Q2" i="3"/>
  <c r="P2" i="3"/>
  <c r="Z2" i="3" s="1"/>
  <c r="M2" i="3"/>
  <c r="W2" i="3" s="1"/>
  <c r="L2" i="3"/>
  <c r="K2" i="3"/>
  <c r="W7" i="2"/>
  <c r="Y6" i="2"/>
  <c r="X6" i="2"/>
  <c r="W5" i="2"/>
  <c r="Y5" i="2"/>
  <c r="Y4" i="2"/>
  <c r="X4" i="2"/>
  <c r="P5" i="2"/>
  <c r="Z3" i="2"/>
  <c r="W3" i="2"/>
  <c r="V3" i="2"/>
  <c r="U2" i="2"/>
  <c r="M3" i="2"/>
  <c r="L3" i="2"/>
  <c r="P24" i="2"/>
  <c r="Q24" i="2"/>
  <c r="P25" i="2"/>
  <c r="Q25" i="2"/>
  <c r="Q23" i="2"/>
  <c r="AA7" i="2" s="1"/>
  <c r="P23" i="2"/>
  <c r="Z7" i="2" s="1"/>
  <c r="N24" i="2"/>
  <c r="O24" i="2"/>
  <c r="N25" i="2"/>
  <c r="O25" i="2"/>
  <c r="N26" i="2"/>
  <c r="O26" i="2"/>
  <c r="O23" i="2"/>
  <c r="Y7" i="2" s="1"/>
  <c r="N23" i="2"/>
  <c r="X7" i="2" s="1"/>
  <c r="L24" i="2"/>
  <c r="M24" i="2"/>
  <c r="L25" i="2"/>
  <c r="M25" i="2"/>
  <c r="M23" i="2"/>
  <c r="L23" i="2"/>
  <c r="V7" i="2" s="1"/>
  <c r="J24" i="2"/>
  <c r="K24" i="2"/>
  <c r="J25" i="2"/>
  <c r="K25" i="2"/>
  <c r="J26" i="2"/>
  <c r="K26" i="2"/>
  <c r="K23" i="2"/>
  <c r="U7" i="2" s="1"/>
  <c r="J23" i="2"/>
  <c r="T7" i="2" s="1"/>
  <c r="Q18" i="2"/>
  <c r="AA6" i="2" s="1"/>
  <c r="P18" i="2"/>
  <c r="Z6" i="2" s="1"/>
  <c r="N19" i="2"/>
  <c r="O19" i="2"/>
  <c r="N20" i="2"/>
  <c r="O20" i="2"/>
  <c r="O18" i="2"/>
  <c r="N18" i="2"/>
  <c r="L19" i="2"/>
  <c r="M19" i="2"/>
  <c r="W6" i="2" s="1"/>
  <c r="L20" i="2"/>
  <c r="M20" i="2"/>
  <c r="M18" i="2"/>
  <c r="L18" i="2"/>
  <c r="V6" i="2" s="1"/>
  <c r="J19" i="2"/>
  <c r="K19" i="2"/>
  <c r="J20" i="2"/>
  <c r="K20" i="2"/>
  <c r="J21" i="2"/>
  <c r="K21" i="2"/>
  <c r="K18" i="2"/>
  <c r="U6" i="2" s="1"/>
  <c r="J18" i="2"/>
  <c r="T6" i="2" s="1"/>
  <c r="P15" i="2"/>
  <c r="Q15" i="2"/>
  <c r="P16" i="2"/>
  <c r="Q16" i="2"/>
  <c r="Q14" i="2"/>
  <c r="AA5" i="2" s="1"/>
  <c r="P14" i="2"/>
  <c r="Z5" i="2" s="1"/>
  <c r="N15" i="2"/>
  <c r="O15" i="2"/>
  <c r="N16" i="2"/>
  <c r="O16" i="2"/>
  <c r="O14" i="2"/>
  <c r="N14" i="2"/>
  <c r="X5" i="2" s="1"/>
  <c r="L15" i="2"/>
  <c r="M15" i="2"/>
  <c r="L16" i="2"/>
  <c r="M16" i="2"/>
  <c r="M14" i="2"/>
  <c r="L14" i="2"/>
  <c r="V5" i="2" s="1"/>
  <c r="J15" i="2"/>
  <c r="K15" i="2"/>
  <c r="U5" i="2" s="1"/>
  <c r="J16" i="2"/>
  <c r="K16" i="2"/>
  <c r="K14" i="2"/>
  <c r="J14" i="2"/>
  <c r="T5" i="2" s="1"/>
  <c r="P11" i="2"/>
  <c r="Q11" i="2"/>
  <c r="Q10" i="2"/>
  <c r="AA4" i="2" s="1"/>
  <c r="P10" i="2"/>
  <c r="Z4" i="2" s="1"/>
  <c r="N11" i="2"/>
  <c r="O11" i="2"/>
  <c r="N12" i="2"/>
  <c r="O12" i="2"/>
  <c r="O10" i="2"/>
  <c r="N10" i="2"/>
  <c r="J11" i="2"/>
  <c r="K11" i="2"/>
  <c r="U4" i="2" s="1"/>
  <c r="K10" i="2"/>
  <c r="J10" i="2"/>
  <c r="T4" i="2" s="1"/>
  <c r="M5" i="2"/>
  <c r="L5" i="2"/>
  <c r="Q5" i="2"/>
  <c r="AA3" i="2" s="1"/>
  <c r="N6" i="2"/>
  <c r="X3" i="2" s="1"/>
  <c r="O6" i="2"/>
  <c r="Y3" i="2" s="1"/>
  <c r="N7" i="2"/>
  <c r="O7" i="2"/>
  <c r="N8" i="2"/>
  <c r="O8" i="2"/>
  <c r="O5" i="2"/>
  <c r="N5" i="2"/>
  <c r="K6" i="2"/>
  <c r="J6" i="2"/>
  <c r="J5" i="2"/>
  <c r="T3" i="2" s="1"/>
  <c r="K5" i="2"/>
  <c r="U3" i="2" s="1"/>
  <c r="P3" i="2"/>
  <c r="Q3" i="2"/>
  <c r="Q2" i="2"/>
  <c r="AA2" i="2" s="1"/>
  <c r="P2" i="2"/>
  <c r="Z2" i="2" s="1"/>
  <c r="M2" i="2"/>
  <c r="W2" i="2" s="1"/>
  <c r="L2" i="2"/>
  <c r="V2" i="2" s="1"/>
  <c r="J3" i="2"/>
  <c r="T2" i="2" s="1"/>
  <c r="K3" i="2"/>
  <c r="K2" i="2"/>
  <c r="J2" i="2"/>
  <c r="AA2" i="3" l="1"/>
  <c r="U2" i="3"/>
  <c r="U6" i="5"/>
  <c r="V2" i="3"/>
  <c r="U2" i="5"/>
  <c r="X7" i="5"/>
  <c r="T6" i="3"/>
  <c r="U4" i="3"/>
  <c r="Y4" i="3"/>
  <c r="W6" i="3"/>
  <c r="Y6" i="3"/>
  <c r="Y7" i="3"/>
  <c r="W6" i="5"/>
  <c r="X6" i="5"/>
  <c r="Z7" i="5"/>
  <c r="Y3" i="5"/>
  <c r="AA2" i="5"/>
  <c r="T2" i="5"/>
  <c r="X3" i="3"/>
  <c r="X7" i="3"/>
  <c r="Q7" i="1" l="1"/>
</calcChain>
</file>

<file path=xl/sharedStrings.xml><?xml version="1.0" encoding="utf-8"?>
<sst xmlns="http://schemas.openxmlformats.org/spreadsheetml/2006/main" count="367" uniqueCount="105">
  <si>
    <t>DAPI</t>
  </si>
  <si>
    <t>Low</t>
  </si>
  <si>
    <t>High</t>
  </si>
  <si>
    <t>M1_BR_1pt1_3_DAPI_CD31555_NG2647_20x</t>
  </si>
  <si>
    <t>NG2 (555)</t>
  </si>
  <si>
    <t>CD31 (647)</t>
  </si>
  <si>
    <t>Started to observe hair follicles</t>
  </si>
  <si>
    <t>M!_BR_1pt1_1_DAPI_NG2555_CD31647_10x</t>
  </si>
  <si>
    <t>M1_BR_1pt3_1_DAPI_NG2555_CD31647_10x</t>
  </si>
  <si>
    <t>M1_BR_1pt1_1_DAPI_NG2555_CD31647_10x</t>
  </si>
  <si>
    <t>M1_BR_1pt1_4_DAPI_NG2555_CD31647_10x</t>
  </si>
  <si>
    <t>Laser</t>
  </si>
  <si>
    <t>Offset</t>
  </si>
  <si>
    <t>Gain</t>
  </si>
  <si>
    <t>M1_TL_1pt1_1_DAPI_NG2555_CD31647_10x</t>
  </si>
  <si>
    <t>`</t>
  </si>
  <si>
    <t>M3_TR_1p1_1_DAPI_CD31555_NG2647_10xcrop</t>
  </si>
  <si>
    <t>File</t>
  </si>
  <si>
    <t>Pearson's coefficient</t>
  </si>
  <si>
    <t>Overlap coefficient</t>
  </si>
  <si>
    <t>M1</t>
  </si>
  <si>
    <t>M2</t>
  </si>
  <si>
    <t>M1 (fract A overlap B)</t>
  </si>
  <si>
    <t>M2 (fract B overlap A)</t>
  </si>
  <si>
    <t>Manders' coefficients</t>
  </si>
  <si>
    <t>Thresholded</t>
  </si>
  <si>
    <t>M1_BR_1p1_1_DAPI_CD31555_NG2647_10x</t>
  </si>
  <si>
    <t>M1_BR_1p1_4_DAPI_CD31555_NG2647_10x</t>
  </si>
  <si>
    <t>M1_BL_1p1_4_DAPI_NG2555_CD31647_10x001</t>
  </si>
  <si>
    <t>M1_TL_1p1_1_DAPI_NG2555_CD31647_10x001</t>
  </si>
  <si>
    <t>M1_TL_1p1_2_DAPI_NG2555_CD31647_10x001</t>
  </si>
  <si>
    <t>M2_BL_1p1_1_DAPI_CD31555_NG2647_10x</t>
  </si>
  <si>
    <t>Is this image actually in wound or healthy?</t>
  </si>
  <si>
    <t>M2_BL_1p1_2_DAPI_CD31555_NG2647_10x</t>
  </si>
  <si>
    <t>M2_BL_1p1_3_DAPI_CD31555_NG2647_10x</t>
  </si>
  <si>
    <t>M2_BR_1p2_1_DAPI_CD31555_NG2647_10x</t>
  </si>
  <si>
    <t>M2_BR_1p2_2_DAPI_CD31555_NG2647_10x</t>
  </si>
  <si>
    <t>M2_BR_1p2_3_DAPI_CD31555_NG2647_10x</t>
  </si>
  <si>
    <t>M2_BR_1p2_4_DAPI_CD31555_NG2647_10x</t>
  </si>
  <si>
    <t>M2_TL_1p1_1_DAPI_CD31555_NG2647_10x</t>
  </si>
  <si>
    <t>M2_TR_1p1_1_DAPI_CD31555_NG2647_10x001</t>
  </si>
  <si>
    <t>M3_BL_1p1_1_DAPI_CD31555_NG2647_10x</t>
  </si>
  <si>
    <t>M3_BL_1p1_2_DAPI_CD31555_NG2647_10x</t>
  </si>
  <si>
    <t>M3_TL_1p3_1_DAPI_CD31555_NG2647_10x</t>
  </si>
  <si>
    <t>M3_TL_1p3_2_DAPI_CD31555_NG2647_10x</t>
  </si>
  <si>
    <t>M3_TR_1p1_1_DAPI_CD31555_NG2647_10x</t>
  </si>
  <si>
    <t>M3_TR_1p1_2_DAPI_CD31555_NG2647_10x</t>
  </si>
  <si>
    <t>M4_BL_1p1_1_DAPI_CD31555_NG2647_10x</t>
  </si>
  <si>
    <t>M4_BL_1p1_3_DAPI_CD31555_NG2647_10x</t>
  </si>
  <si>
    <t>M4_BL_1p1_4_DAPI_CD31555_NG2647_10x</t>
  </si>
  <si>
    <t>M4_BR_1p1_1_DAPI_CD31555_NG2647_10x</t>
  </si>
  <si>
    <t>M4_BR_1p1_2_DAPI_CD31555_NG2647_10x</t>
  </si>
  <si>
    <t>M4_BR_1p1_3_DAPI_CD31555_NG2647_10x</t>
  </si>
  <si>
    <t>M4_TL_1p1_1_DAPI_CD31555_NG2647_10x</t>
  </si>
  <si>
    <t>M4_TL_1p1_2_DAPI_CD31555_NG2647_10x</t>
  </si>
  <si>
    <t>M4_TL_1p1_3_DAPI_CD31555_NG2647_10x</t>
  </si>
  <si>
    <t>M4_TR_1p1_2_DAPI_CD31555_NG2647_10x</t>
  </si>
  <si>
    <t>M4_TR_1p1_3_DAPI_CD31555_NG2647_10x</t>
  </si>
  <si>
    <t>M4_TR_1p1_4_DAPI_CD31555_NG2647_10x</t>
  </si>
  <si>
    <t>M5_BL_1p1_3_DAPI_CD31555_NG2647_10x</t>
  </si>
  <si>
    <t>M5_BL_1p1_4_DAPI_CD31555_NG2647_10x</t>
  </si>
  <si>
    <t>M5_BL_1p1_4_DAPI_CD31555_NG2647_10x001</t>
  </si>
  <si>
    <t>M5_BR_1p1_2_DAPI_CD31555_NG2647_10x</t>
  </si>
  <si>
    <t>it all looked like NG2 phenotype..</t>
  </si>
  <si>
    <t>M5_BR_1p1_3_DAPI_CD31555_NG2647_10x</t>
  </si>
  <si>
    <t>M5_BR_1p1_4_DAPI_CD31555_NG2647_10x</t>
  </si>
  <si>
    <t>M5_TL_1p1_1_DAPI_CD31555_NG2647_10x</t>
  </si>
  <si>
    <t>M5_TL_1p1_2_DAPI_CD31555_NG2647_10x</t>
  </si>
  <si>
    <t>M5_TL_1p1_3_DAPI_CD31555_NG2647_10x</t>
  </si>
  <si>
    <t>M5_TL_1p1_4_DAPI_CD31555_NG2647_10x</t>
  </si>
  <si>
    <t>M5_TR_1p1_2_DAPI_CD31555_NG2647_10x</t>
  </si>
  <si>
    <t>M5_TR_1p1_3_DAPI_CD31555_NG2647_10x</t>
  </si>
  <si>
    <t>M5_TR_1p1_4_DAPI_CD31555_NG2647_10x</t>
  </si>
  <si>
    <t>M6_BL_1p1_3_DAPI_CD31555_NG2647_10x</t>
  </si>
  <si>
    <t>M6_BL_1p1_1_DAPI_CD31555_NG2647_10x</t>
  </si>
  <si>
    <t>M6_BL_1p1_2_DAPI_CD31555_NG2647_10x</t>
  </si>
  <si>
    <t>M6_BL_1p1_4_DAPI_CD31555_NG2647_10x</t>
  </si>
  <si>
    <t>M6_BR_1p1_1_DAPI_CD31555_NG2647_10x</t>
  </si>
  <si>
    <t>M6_BR_1p1_2_DAPI_CD31555_NG2647_10x</t>
  </si>
  <si>
    <t>M6_BR_1p1_3_DAPI_CD31555_NG2647_10x</t>
  </si>
  <si>
    <t>M6_BR_1p1_4_DAPI_CD31555_NG2647_10x</t>
  </si>
  <si>
    <t>M6_TL_1p1_2_DAPI_CD31555_NG2647_10x</t>
  </si>
  <si>
    <t>M6_TL_1p1_3_DAPI_CD31555_NG2647_10x</t>
  </si>
  <si>
    <t>M6_TL_1p1_4_DAPI_CD31555_NG2647_10x</t>
  </si>
  <si>
    <t>M6_TR_1p1_1_DAPI_CD31555_NG2647_10x</t>
  </si>
  <si>
    <t>M6_TR_1p1_2_DAPI_CD31555_NG2647_10x</t>
  </si>
  <si>
    <t>M6_TR_1p1_3_DAPI_CD31555_NG2647_10x</t>
  </si>
  <si>
    <t>M1_BL_1p1_1</t>
  </si>
  <si>
    <t>VascMAP</t>
  </si>
  <si>
    <t>XL HA</t>
  </si>
  <si>
    <t>XL PEG</t>
  </si>
  <si>
    <t>Untreated</t>
  </si>
  <si>
    <t>M3</t>
  </si>
  <si>
    <t>M4</t>
  </si>
  <si>
    <t>M5</t>
  </si>
  <si>
    <t>M6</t>
  </si>
  <si>
    <t>Healthy_2_2_1</t>
  </si>
  <si>
    <t>%area</t>
  </si>
  <si>
    <t>Healthy_2_2_2</t>
  </si>
  <si>
    <t>Healthy_2_2_3</t>
  </si>
  <si>
    <t>Healthy_2_2_4</t>
  </si>
  <si>
    <t>Avg</t>
  </si>
  <si>
    <t>M3_BL_1p1_1_DAPI_CD31555_NG2647_10xcrop</t>
  </si>
  <si>
    <t>M3_BL_1p1_2_DAPI_CD31555_NG2647_10xcrop</t>
  </si>
  <si>
    <t>M2_TL_1p1_1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</si>
</sst>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1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14" fontId="0" fillId="0" borderId="0" xfId="0" applyNumberFormat="1"/>
    <xf numFmtId="9" fontId="0" fillId="0" borderId="0" xfId="0" applyNumberFormat="1"/>
    <xf numFmtId="0" fontId="3" fillId="0" borderId="0" xfId="0" applyFont="1"/>
    <xf numFmtId="0" fontId="0" fillId="3" borderId="0" xfId="0" applyFill="1"/>
    <xf numFmtId="0" fontId="0" fillId="0" borderId="1" xfId="0" applyBorder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1_BR_1pt1_1_DAPI_CD31555_NG@647_10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B02BC-7D21-264B-873D-F52BD9EBFC2F}">
  <dimension ref="A1:Q29"/>
  <sheetViews>
    <sheetView topLeftCell="A6" workbookViewId="0">
      <selection activeCell="Q8" sqref="Q8"/>
    </sheetView>
  </sheetViews>
  <sheetFormatPr baseColWidth="10" defaultRowHeight="16" x14ac:dyDescent="0.2"/>
  <sheetData>
    <row r="1" spans="1:17" x14ac:dyDescent="0.2">
      <c r="F1" t="s">
        <v>9</v>
      </c>
      <c r="I1" s="11" t="s">
        <v>8</v>
      </c>
      <c r="J1" s="11"/>
      <c r="K1" s="11"/>
      <c r="L1" s="11" t="s">
        <v>10</v>
      </c>
      <c r="M1" s="11"/>
      <c r="N1" s="11"/>
    </row>
    <row r="2" spans="1:17" x14ac:dyDescent="0.2">
      <c r="B2" s="3" t="s">
        <v>5</v>
      </c>
      <c r="C2" s="4" t="s">
        <v>4</v>
      </c>
      <c r="D2" s="5" t="s">
        <v>0</v>
      </c>
      <c r="G2" t="s">
        <v>1</v>
      </c>
      <c r="H2" t="s">
        <v>2</v>
      </c>
      <c r="J2" t="s">
        <v>1</v>
      </c>
      <c r="K2" t="s">
        <v>2</v>
      </c>
      <c r="M2" t="s">
        <v>1</v>
      </c>
      <c r="N2" t="s">
        <v>2</v>
      </c>
    </row>
    <row r="3" spans="1:17" x14ac:dyDescent="0.2">
      <c r="A3" s="2" t="s">
        <v>11</v>
      </c>
      <c r="B3">
        <v>30</v>
      </c>
      <c r="C3">
        <v>20</v>
      </c>
      <c r="D3">
        <v>30</v>
      </c>
      <c r="F3" s="3" t="s">
        <v>5</v>
      </c>
      <c r="G3">
        <v>75</v>
      </c>
      <c r="H3">
        <v>350</v>
      </c>
      <c r="I3" s="3" t="s">
        <v>5</v>
      </c>
      <c r="J3">
        <v>75</v>
      </c>
      <c r="K3">
        <v>350</v>
      </c>
      <c r="L3" s="3" t="s">
        <v>5</v>
      </c>
      <c r="M3">
        <v>75</v>
      </c>
      <c r="N3">
        <v>350</v>
      </c>
    </row>
    <row r="4" spans="1:17" x14ac:dyDescent="0.2">
      <c r="A4" s="2" t="s">
        <v>12</v>
      </c>
      <c r="B4">
        <v>-2</v>
      </c>
      <c r="C4">
        <v>0</v>
      </c>
      <c r="D4">
        <v>0</v>
      </c>
      <c r="F4" s="4" t="s">
        <v>4</v>
      </c>
      <c r="G4">
        <v>65</v>
      </c>
      <c r="H4">
        <v>250</v>
      </c>
      <c r="I4" s="4" t="s">
        <v>4</v>
      </c>
      <c r="J4">
        <v>50</v>
      </c>
      <c r="K4">
        <v>250</v>
      </c>
      <c r="L4" s="4" t="s">
        <v>4</v>
      </c>
      <c r="M4">
        <v>50</v>
      </c>
      <c r="N4">
        <v>150</v>
      </c>
    </row>
    <row r="5" spans="1:17" x14ac:dyDescent="0.2">
      <c r="A5" s="2" t="s">
        <v>13</v>
      </c>
      <c r="B5">
        <v>65</v>
      </c>
      <c r="C5">
        <v>50</v>
      </c>
      <c r="D5">
        <v>60</v>
      </c>
      <c r="F5" s="5" t="s">
        <v>0</v>
      </c>
      <c r="G5">
        <v>10</v>
      </c>
      <c r="H5">
        <v>600</v>
      </c>
      <c r="I5" s="5" t="s">
        <v>0</v>
      </c>
      <c r="J5">
        <v>10</v>
      </c>
      <c r="K5">
        <v>600</v>
      </c>
      <c r="L5" s="5" t="s">
        <v>0</v>
      </c>
      <c r="M5">
        <v>10</v>
      </c>
      <c r="N5">
        <v>600</v>
      </c>
    </row>
    <row r="6" spans="1:17" x14ac:dyDescent="0.2">
      <c r="L6" t="s">
        <v>6</v>
      </c>
    </row>
    <row r="7" spans="1:17" x14ac:dyDescent="0.2">
      <c r="F7" t="s">
        <v>7</v>
      </c>
      <c r="Q7">
        <f>529755/1174138</f>
        <v>0.45118631711093587</v>
      </c>
    </row>
    <row r="9" spans="1:17" x14ac:dyDescent="0.2">
      <c r="I9" s="1" t="s">
        <v>3</v>
      </c>
    </row>
    <row r="10" spans="1:17" x14ac:dyDescent="0.2">
      <c r="B10" s="3" t="s">
        <v>5</v>
      </c>
      <c r="C10" s="4" t="s">
        <v>4</v>
      </c>
      <c r="D10" s="5" t="s">
        <v>0</v>
      </c>
      <c r="J10" t="s">
        <v>1</v>
      </c>
      <c r="K10" t="s">
        <v>2</v>
      </c>
    </row>
    <row r="11" spans="1:17" x14ac:dyDescent="0.2">
      <c r="A11" s="2" t="s">
        <v>11</v>
      </c>
      <c r="B11">
        <v>35</v>
      </c>
      <c r="C11">
        <v>30</v>
      </c>
      <c r="D11">
        <v>30</v>
      </c>
      <c r="I11" s="3" t="s">
        <v>5</v>
      </c>
      <c r="J11">
        <v>30</v>
      </c>
      <c r="K11">
        <v>250</v>
      </c>
    </row>
    <row r="12" spans="1:17" x14ac:dyDescent="0.2">
      <c r="A12" s="2" t="s">
        <v>12</v>
      </c>
      <c r="B12">
        <v>0</v>
      </c>
      <c r="C12">
        <v>0</v>
      </c>
      <c r="D12">
        <v>0</v>
      </c>
      <c r="I12" s="4" t="s">
        <v>4</v>
      </c>
      <c r="J12">
        <v>30</v>
      </c>
      <c r="K12">
        <v>200</v>
      </c>
    </row>
    <row r="13" spans="1:17" x14ac:dyDescent="0.2">
      <c r="A13" s="2" t="s">
        <v>13</v>
      </c>
      <c r="B13">
        <v>60</v>
      </c>
      <c r="C13">
        <v>50</v>
      </c>
      <c r="D13">
        <v>60</v>
      </c>
      <c r="I13" s="5" t="s">
        <v>0</v>
      </c>
      <c r="J13">
        <v>10</v>
      </c>
      <c r="K13">
        <v>200</v>
      </c>
    </row>
    <row r="18" spans="1:14" x14ac:dyDescent="0.2">
      <c r="F18" t="s">
        <v>14</v>
      </c>
      <c r="I18" t="s">
        <v>8</v>
      </c>
      <c r="L18" t="s">
        <v>10</v>
      </c>
    </row>
    <row r="19" spans="1:14" x14ac:dyDescent="0.2">
      <c r="B19" s="3" t="s">
        <v>5</v>
      </c>
      <c r="C19" s="4" t="s">
        <v>4</v>
      </c>
      <c r="D19" s="5" t="s">
        <v>0</v>
      </c>
      <c r="G19" t="s">
        <v>1</v>
      </c>
      <c r="H19" t="s">
        <v>2</v>
      </c>
      <c r="J19" t="s">
        <v>1</v>
      </c>
      <c r="K19" t="s">
        <v>2</v>
      </c>
      <c r="M19" t="s">
        <v>1</v>
      </c>
      <c r="N19" t="s">
        <v>2</v>
      </c>
    </row>
    <row r="20" spans="1:14" x14ac:dyDescent="0.2">
      <c r="A20" s="2" t="s">
        <v>11</v>
      </c>
      <c r="B20">
        <v>30</v>
      </c>
      <c r="C20">
        <v>20</v>
      </c>
      <c r="D20">
        <v>30</v>
      </c>
      <c r="F20" s="3" t="s">
        <v>5</v>
      </c>
      <c r="G20">
        <v>60</v>
      </c>
      <c r="H20">
        <v>350</v>
      </c>
      <c r="I20" s="3" t="s">
        <v>5</v>
      </c>
      <c r="L20" s="3" t="s">
        <v>5</v>
      </c>
    </row>
    <row r="21" spans="1:14" x14ac:dyDescent="0.2">
      <c r="A21" s="2" t="s">
        <v>12</v>
      </c>
      <c r="B21">
        <v>-2</v>
      </c>
      <c r="C21">
        <v>0</v>
      </c>
      <c r="D21">
        <v>0</v>
      </c>
      <c r="F21" s="4" t="s">
        <v>4</v>
      </c>
      <c r="G21">
        <v>90</v>
      </c>
      <c r="H21">
        <v>400</v>
      </c>
      <c r="I21" s="4" t="s">
        <v>4</v>
      </c>
      <c r="L21" s="4" t="s">
        <v>4</v>
      </c>
    </row>
    <row r="22" spans="1:14" x14ac:dyDescent="0.2">
      <c r="A22" s="2" t="s">
        <v>13</v>
      </c>
      <c r="B22">
        <v>65</v>
      </c>
      <c r="C22">
        <v>50</v>
      </c>
      <c r="D22">
        <v>60</v>
      </c>
      <c r="F22" s="5" t="s">
        <v>0</v>
      </c>
      <c r="G22">
        <v>10</v>
      </c>
      <c r="H22">
        <v>250</v>
      </c>
      <c r="I22" s="5" t="s">
        <v>0</v>
      </c>
      <c r="L22" s="5" t="s">
        <v>0</v>
      </c>
    </row>
    <row r="23" spans="1:14" x14ac:dyDescent="0.2">
      <c r="L23" t="s">
        <v>6</v>
      </c>
    </row>
    <row r="25" spans="1:14" x14ac:dyDescent="0.2">
      <c r="J25" t="s">
        <v>1</v>
      </c>
      <c r="K25" t="s">
        <v>2</v>
      </c>
    </row>
    <row r="26" spans="1:14" x14ac:dyDescent="0.2">
      <c r="I26" s="3" t="s">
        <v>5</v>
      </c>
      <c r="J26">
        <v>30</v>
      </c>
      <c r="K26">
        <v>250</v>
      </c>
    </row>
    <row r="27" spans="1:14" x14ac:dyDescent="0.2">
      <c r="I27" s="4" t="s">
        <v>4</v>
      </c>
      <c r="J27">
        <v>50</v>
      </c>
      <c r="K27">
        <v>200</v>
      </c>
    </row>
    <row r="28" spans="1:14" x14ac:dyDescent="0.2">
      <c r="I28" s="5" t="s">
        <v>0</v>
      </c>
      <c r="J28">
        <v>10</v>
      </c>
      <c r="K28">
        <v>300</v>
      </c>
    </row>
    <row r="29" spans="1:14" x14ac:dyDescent="0.2">
      <c r="K29" t="s">
        <v>15</v>
      </c>
    </row>
  </sheetData>
  <mergeCells count="2">
    <mergeCell ref="I1:K1"/>
    <mergeCell ref="L1:N1"/>
  </mergeCells>
  <hyperlinks>
    <hyperlink ref="I9" r:id="rId1" display="M1_BR_1pt1_1_DAPI_CD31555_NG@647_10x" xr:uid="{CEF0FBFF-68B9-0240-9C35-3D393E87349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EDB5E-DA3E-6E41-AB93-A85A17D407BA}">
  <dimension ref="A1:AA94"/>
  <sheetViews>
    <sheetView zoomScale="75" workbookViewId="0">
      <selection activeCell="B2" sqref="B2"/>
    </sheetView>
  </sheetViews>
  <sheetFormatPr baseColWidth="10" defaultRowHeight="16" x14ac:dyDescent="0.2"/>
  <cols>
    <col min="1" max="1" width="41.83203125" bestFit="1" customWidth="1"/>
    <col min="2" max="2" width="18.33203125" bestFit="1" customWidth="1"/>
    <col min="4" max="4" width="18.33203125" bestFit="1" customWidth="1"/>
  </cols>
  <sheetData>
    <row r="1" spans="1:27" x14ac:dyDescent="0.2">
      <c r="J1" s="11" t="s">
        <v>88</v>
      </c>
      <c r="K1" s="11"/>
      <c r="L1" s="11" t="s">
        <v>89</v>
      </c>
      <c r="M1" s="11"/>
      <c r="N1" s="11" t="s">
        <v>90</v>
      </c>
      <c r="O1" s="11"/>
      <c r="P1" s="11" t="s">
        <v>91</v>
      </c>
      <c r="Q1" s="11"/>
      <c r="T1" s="11" t="s">
        <v>88</v>
      </c>
      <c r="U1" s="11"/>
      <c r="V1" s="11" t="s">
        <v>89</v>
      </c>
      <c r="W1" s="11"/>
      <c r="X1" s="11" t="s">
        <v>90</v>
      </c>
      <c r="Y1" s="11"/>
      <c r="Z1" s="11" t="s">
        <v>91</v>
      </c>
      <c r="AA1" s="11"/>
    </row>
    <row r="2" spans="1:27" x14ac:dyDescent="0.2">
      <c r="A2" t="s">
        <v>17</v>
      </c>
      <c r="B2" t="s">
        <v>18</v>
      </c>
      <c r="C2" t="s">
        <v>19</v>
      </c>
      <c r="D2" t="s">
        <v>18</v>
      </c>
      <c r="E2" t="s">
        <v>19</v>
      </c>
      <c r="I2" t="s">
        <v>20</v>
      </c>
      <c r="J2">
        <f>D10</f>
        <v>0.61499999999999999</v>
      </c>
      <c r="K2">
        <f>E10</f>
        <v>0.63200000000000001</v>
      </c>
      <c r="L2">
        <f>D8</f>
        <v>0.37</v>
      </c>
      <c r="M2">
        <f>E8</f>
        <v>0.38200000000000001</v>
      </c>
      <c r="N2" s="9"/>
      <c r="O2" s="9"/>
      <c r="P2">
        <f>D5</f>
        <v>0.42</v>
      </c>
      <c r="Q2">
        <f>E5</f>
        <v>0.434</v>
      </c>
      <c r="S2" t="s">
        <v>20</v>
      </c>
      <c r="T2">
        <f>AVERAGE(J2:J3)</f>
        <v>0.498</v>
      </c>
      <c r="U2">
        <f>AVERAGE(K2:K3)</f>
        <v>0.51350000000000007</v>
      </c>
      <c r="V2">
        <f>AVERAGE(L2:L3)</f>
        <v>0.38400000000000001</v>
      </c>
      <c r="W2">
        <f>AVERAGE(M2:M3)</f>
        <v>0.40349999999999997</v>
      </c>
      <c r="Z2">
        <f>AVERAGE(P2:P3)</f>
        <v>0.30199999999999999</v>
      </c>
      <c r="AA2">
        <f>AVERAGE(Q2:Q3)</f>
        <v>0.32200000000000001</v>
      </c>
    </row>
    <row r="3" spans="1:27" x14ac:dyDescent="0.2">
      <c r="A3" t="s">
        <v>16</v>
      </c>
      <c r="B3">
        <v>0.86599999999999999</v>
      </c>
      <c r="C3">
        <v>0.88</v>
      </c>
      <c r="D3">
        <v>0.86599999999999999</v>
      </c>
      <c r="E3">
        <v>0.88</v>
      </c>
      <c r="J3">
        <f>D11</f>
        <v>0.38100000000000001</v>
      </c>
      <c r="K3">
        <f>E11</f>
        <v>0.39500000000000002</v>
      </c>
      <c r="L3">
        <f>D94</f>
        <v>0.39800000000000002</v>
      </c>
      <c r="M3">
        <f>E94</f>
        <v>0.42499999999999999</v>
      </c>
      <c r="P3">
        <f>D6</f>
        <v>0.184</v>
      </c>
      <c r="Q3">
        <f>E6</f>
        <v>0.21</v>
      </c>
      <c r="S3" t="s">
        <v>21</v>
      </c>
      <c r="T3">
        <f>AVERAGE(J5:J6)</f>
        <v>0.80400000000000005</v>
      </c>
      <c r="U3">
        <f>AVERAGE(K5:K6)</f>
        <v>0.82650000000000001</v>
      </c>
      <c r="V3">
        <f>L5</f>
        <v>0.40200000000000002</v>
      </c>
      <c r="W3">
        <f>M5</f>
        <v>0.42</v>
      </c>
      <c r="X3">
        <f>AVERAGE(N5:N8)</f>
        <v>4.9999999999999996E-2</v>
      </c>
      <c r="Y3">
        <f>AVERAGE(O5:O8)</f>
        <v>7.9250000000000001E-2</v>
      </c>
      <c r="Z3">
        <f>P5</f>
        <v>0.247</v>
      </c>
      <c r="AA3">
        <f>Q5</f>
        <v>0.27400000000000002</v>
      </c>
    </row>
    <row r="4" spans="1:27" x14ac:dyDescent="0.2">
      <c r="S4" t="s">
        <v>92</v>
      </c>
      <c r="T4">
        <f>AVERAGE(J10:J11)</f>
        <v>0.62250000000000005</v>
      </c>
      <c r="U4">
        <f>AVERAGE(K10:K11)</f>
        <v>0.64749999999999996</v>
      </c>
      <c r="X4">
        <f>AVERAGE(N10:N12)</f>
        <v>0.115</v>
      </c>
      <c r="Y4">
        <f>AVERAGE(O10:O12)</f>
        <v>0.17166666666666666</v>
      </c>
      <c r="Z4">
        <f>AVERAGE(P10:P11)</f>
        <v>0.45550000000000002</v>
      </c>
      <c r="AA4">
        <f>AVERAGE(Q10:Q11)</f>
        <v>0.48599999999999999</v>
      </c>
    </row>
    <row r="5" spans="1:27" x14ac:dyDescent="0.2">
      <c r="A5" t="s">
        <v>26</v>
      </c>
      <c r="B5">
        <v>0.42</v>
      </c>
      <c r="C5">
        <v>0.434</v>
      </c>
      <c r="D5">
        <v>0.42</v>
      </c>
      <c r="E5">
        <v>0.434</v>
      </c>
      <c r="F5" t="s">
        <v>25</v>
      </c>
      <c r="I5" t="s">
        <v>21</v>
      </c>
      <c r="J5">
        <f>D15</f>
        <v>0.78400000000000003</v>
      </c>
      <c r="K5">
        <f>E15</f>
        <v>0.81200000000000006</v>
      </c>
      <c r="L5">
        <f>D27</f>
        <v>0.40200000000000002</v>
      </c>
      <c r="M5">
        <f>E27</f>
        <v>0.42</v>
      </c>
      <c r="N5">
        <f>D20</f>
        <v>0.14699999999999999</v>
      </c>
      <c r="O5">
        <f>E20</f>
        <v>0.19</v>
      </c>
      <c r="P5" s="9">
        <f>D25</f>
        <v>0.247</v>
      </c>
      <c r="Q5" s="9">
        <f>E25</f>
        <v>0.27400000000000002</v>
      </c>
      <c r="S5" t="s">
        <v>93</v>
      </c>
      <c r="T5">
        <f>AVERAGE(J14:J16)</f>
        <v>0.56700000000000006</v>
      </c>
      <c r="U5">
        <f t="shared" ref="U5:AA5" si="0">AVERAGE(K14:K16)</f>
        <v>0.60933333333333328</v>
      </c>
      <c r="V5">
        <f t="shared" si="0"/>
        <v>9.5000000000000015E-2</v>
      </c>
      <c r="W5">
        <f t="shared" si="0"/>
        <v>0.152</v>
      </c>
      <c r="X5">
        <f t="shared" si="0"/>
        <v>0.16266666666666665</v>
      </c>
      <c r="Y5">
        <f t="shared" si="0"/>
        <v>0.18666666666666668</v>
      </c>
      <c r="Z5">
        <f t="shared" si="0"/>
        <v>0.23433333333333331</v>
      </c>
      <c r="AA5">
        <f t="shared" si="0"/>
        <v>0.26666666666666666</v>
      </c>
    </row>
    <row r="6" spans="1:27" x14ac:dyDescent="0.2">
      <c r="A6" t="s">
        <v>27</v>
      </c>
      <c r="B6">
        <v>0.184</v>
      </c>
      <c r="C6">
        <v>0.21</v>
      </c>
      <c r="D6">
        <v>0.184</v>
      </c>
      <c r="E6">
        <v>0.21</v>
      </c>
      <c r="J6">
        <f>D17</f>
        <v>0.82399999999999995</v>
      </c>
      <c r="K6">
        <f>E17</f>
        <v>0.84099999999999997</v>
      </c>
      <c r="N6">
        <f t="shared" ref="N6:O8" si="1">D21</f>
        <v>2.1000000000000001E-2</v>
      </c>
      <c r="O6">
        <f t="shared" si="1"/>
        <v>3.5000000000000003E-2</v>
      </c>
      <c r="S6" t="s">
        <v>94</v>
      </c>
      <c r="T6">
        <f>AVERAGE(J18:J21)</f>
        <v>0.45700000000000002</v>
      </c>
      <c r="U6">
        <f>AVERAGE(K18:K21)</f>
        <v>0.49099999999999994</v>
      </c>
      <c r="V6">
        <f>AVERAGE(L18:L20)</f>
        <v>0.59366666666666668</v>
      </c>
      <c r="W6">
        <f>AVERAGE(M18:M20)</f>
        <v>0.61599999999999999</v>
      </c>
      <c r="X6">
        <f>AVERAGE(N18:N20)</f>
        <v>5.7333333333333326E-2</v>
      </c>
      <c r="Y6">
        <f>AVERAGE(O18:O20)</f>
        <v>7.6666666666666661E-2</v>
      </c>
      <c r="Z6">
        <f>P18</f>
        <v>0.502</v>
      </c>
      <c r="AA6">
        <f>Q18</f>
        <v>0.51800000000000002</v>
      </c>
    </row>
    <row r="7" spans="1:27" x14ac:dyDescent="0.2">
      <c r="N7">
        <f t="shared" si="1"/>
        <v>1E-3</v>
      </c>
      <c r="O7">
        <f t="shared" si="1"/>
        <v>3.5999999999999997E-2</v>
      </c>
      <c r="S7" t="s">
        <v>95</v>
      </c>
      <c r="T7">
        <f>AVERAGE(J23:J26)</f>
        <v>0.54399999999999993</v>
      </c>
      <c r="U7">
        <f>AVERAGE(K23:K26)</f>
        <v>0.58950000000000002</v>
      </c>
      <c r="V7">
        <f>AVERAGE(L23:L25)</f>
        <v>0.47166666666666668</v>
      </c>
      <c r="W7">
        <f>AVERAGE(M23:M25)</f>
        <v>0.49199999999999999</v>
      </c>
      <c r="X7">
        <f>AVERAGE(N23:N26)</f>
        <v>0.17524999999999999</v>
      </c>
      <c r="Y7">
        <f>AVERAGE(O23:O26)</f>
        <v>0.19700000000000001</v>
      </c>
      <c r="Z7">
        <f>AVERAGE(P23:P25)</f>
        <v>0.41</v>
      </c>
      <c r="AA7">
        <f>AVERAGE(Q23:Q25)</f>
        <v>0.434</v>
      </c>
    </row>
    <row r="8" spans="1:27" x14ac:dyDescent="0.2">
      <c r="A8" t="s">
        <v>28</v>
      </c>
      <c r="B8">
        <v>0.37</v>
      </c>
      <c r="C8">
        <v>0.38200000000000001</v>
      </c>
      <c r="D8">
        <v>0.37</v>
      </c>
      <c r="E8">
        <v>0.38200000000000001</v>
      </c>
      <c r="N8">
        <f t="shared" si="1"/>
        <v>3.1E-2</v>
      </c>
      <c r="O8">
        <f t="shared" si="1"/>
        <v>5.6000000000000001E-2</v>
      </c>
    </row>
    <row r="10" spans="1:27" x14ac:dyDescent="0.2">
      <c r="A10" t="s">
        <v>29</v>
      </c>
      <c r="B10">
        <v>0.61499999999999999</v>
      </c>
      <c r="C10">
        <v>0.63200000000000001</v>
      </c>
      <c r="D10">
        <v>0.61499999999999999</v>
      </c>
      <c r="E10">
        <v>0.63200000000000001</v>
      </c>
      <c r="I10" t="s">
        <v>92</v>
      </c>
      <c r="J10">
        <f>D37</f>
        <v>0.70299999999999996</v>
      </c>
      <c r="K10">
        <f>E37</f>
        <v>0.72299999999999998</v>
      </c>
      <c r="L10" s="9"/>
      <c r="M10" s="9"/>
      <c r="N10">
        <f>D33</f>
        <v>0.128</v>
      </c>
      <c r="O10">
        <f>E33</f>
        <v>0.18099999999999999</v>
      </c>
      <c r="P10">
        <f>D30</f>
        <v>0.46899999999999997</v>
      </c>
      <c r="Q10">
        <f>E30</f>
        <v>0.496</v>
      </c>
    </row>
    <row r="11" spans="1:27" x14ac:dyDescent="0.2">
      <c r="A11" t="s">
        <v>30</v>
      </c>
      <c r="B11">
        <v>0.38100000000000001</v>
      </c>
      <c r="C11">
        <v>0.39500000000000002</v>
      </c>
      <c r="D11">
        <v>0.38100000000000001</v>
      </c>
      <c r="E11">
        <v>0.39500000000000002</v>
      </c>
      <c r="J11">
        <f>D38</f>
        <v>0.54200000000000004</v>
      </c>
      <c r="K11">
        <f>E38</f>
        <v>0.57199999999999995</v>
      </c>
      <c r="N11">
        <f t="shared" ref="N11:O12" si="2">D34</f>
        <v>0.14899999999999999</v>
      </c>
      <c r="O11">
        <f t="shared" si="2"/>
        <v>0.214</v>
      </c>
      <c r="P11">
        <f>D31</f>
        <v>0.442</v>
      </c>
      <c r="Q11">
        <f>E31</f>
        <v>0.47599999999999998</v>
      </c>
    </row>
    <row r="12" spans="1:27" x14ac:dyDescent="0.2">
      <c r="N12">
        <f t="shared" si="2"/>
        <v>6.8000000000000005E-2</v>
      </c>
      <c r="O12">
        <f t="shared" si="2"/>
        <v>0.12</v>
      </c>
    </row>
    <row r="13" spans="1:27" x14ac:dyDescent="0.2">
      <c r="A13" s="6">
        <v>45093</v>
      </c>
    </row>
    <row r="14" spans="1:27" x14ac:dyDescent="0.2">
      <c r="A14" t="s">
        <v>31</v>
      </c>
      <c r="B14">
        <v>0.88100000000000001</v>
      </c>
      <c r="C14">
        <v>0.97799999999999998</v>
      </c>
      <c r="D14">
        <v>0.88100000000000001</v>
      </c>
      <c r="E14">
        <v>0.97799999999999998</v>
      </c>
      <c r="F14" t="s">
        <v>32</v>
      </c>
      <c r="G14" s="7">
        <v>0.13</v>
      </c>
      <c r="I14" t="s">
        <v>93</v>
      </c>
      <c r="J14">
        <f>D45</f>
        <v>0.51800000000000002</v>
      </c>
      <c r="K14">
        <f>E45</f>
        <v>0.56200000000000006</v>
      </c>
      <c r="L14">
        <f>D49</f>
        <v>0.13500000000000001</v>
      </c>
      <c r="M14">
        <f>E49</f>
        <v>0.19800000000000001</v>
      </c>
      <c r="N14">
        <f>D41</f>
        <v>0.157</v>
      </c>
      <c r="O14">
        <f>E41</f>
        <v>0.18</v>
      </c>
      <c r="P14">
        <f>D53</f>
        <v>0.40300000000000002</v>
      </c>
      <c r="Q14">
        <f>E53</f>
        <v>0.45300000000000001</v>
      </c>
    </row>
    <row r="15" spans="1:27" x14ac:dyDescent="0.2">
      <c r="B15">
        <v>0.78400000000000003</v>
      </c>
      <c r="C15">
        <v>0.81200000000000006</v>
      </c>
      <c r="D15">
        <v>0.78400000000000003</v>
      </c>
      <c r="E15">
        <v>0.81200000000000006</v>
      </c>
      <c r="F15" t="s">
        <v>25</v>
      </c>
      <c r="J15">
        <f t="shared" ref="J15:K16" si="3">D46</f>
        <v>0.65900000000000003</v>
      </c>
      <c r="K15">
        <f t="shared" si="3"/>
        <v>0.70199999999999996</v>
      </c>
      <c r="L15">
        <f t="shared" ref="L15:M16" si="4">D50</f>
        <v>8.4000000000000005E-2</v>
      </c>
      <c r="M15">
        <f t="shared" si="4"/>
        <v>0.13</v>
      </c>
      <c r="N15">
        <f t="shared" ref="N15:O16" si="5">D42</f>
        <v>0.20200000000000001</v>
      </c>
      <c r="O15">
        <f t="shared" si="5"/>
        <v>0.22700000000000001</v>
      </c>
      <c r="P15">
        <f t="shared" ref="P15:Q16" si="6">D54</f>
        <v>0.19800000000000001</v>
      </c>
      <c r="Q15">
        <f t="shared" si="6"/>
        <v>0.23</v>
      </c>
    </row>
    <row r="16" spans="1:27" x14ac:dyDescent="0.2">
      <c r="J16">
        <f t="shared" si="3"/>
        <v>0.52400000000000002</v>
      </c>
      <c r="K16">
        <f t="shared" si="3"/>
        <v>0.56399999999999995</v>
      </c>
      <c r="L16">
        <f t="shared" si="4"/>
        <v>6.6000000000000003E-2</v>
      </c>
      <c r="M16">
        <f t="shared" si="4"/>
        <v>0.128</v>
      </c>
      <c r="N16">
        <f t="shared" si="5"/>
        <v>0.129</v>
      </c>
      <c r="O16">
        <f t="shared" si="5"/>
        <v>0.153</v>
      </c>
      <c r="P16">
        <f t="shared" si="6"/>
        <v>0.10199999999999999</v>
      </c>
      <c r="Q16">
        <f t="shared" si="6"/>
        <v>0.11700000000000001</v>
      </c>
    </row>
    <row r="17" spans="1:17" x14ac:dyDescent="0.2">
      <c r="A17" t="s">
        <v>33</v>
      </c>
      <c r="B17">
        <v>0.82399999999999995</v>
      </c>
      <c r="C17">
        <v>0.84099999999999997</v>
      </c>
      <c r="D17">
        <v>0.82399999999999995</v>
      </c>
      <c r="E17">
        <v>0.84099999999999997</v>
      </c>
      <c r="F17" t="s">
        <v>25</v>
      </c>
    </row>
    <row r="18" spans="1:17" x14ac:dyDescent="0.2">
      <c r="A18" t="s">
        <v>34</v>
      </c>
      <c r="B18">
        <v>0.83499999999999996</v>
      </c>
      <c r="C18">
        <v>0.85399999999999998</v>
      </c>
      <c r="D18">
        <v>0.83499999999999996</v>
      </c>
      <c r="E18">
        <v>0.85399999999999998</v>
      </c>
      <c r="I18" t="s">
        <v>94</v>
      </c>
      <c r="J18">
        <f>D65</f>
        <v>0.46400000000000002</v>
      </c>
      <c r="K18">
        <f>E65</f>
        <v>0.499</v>
      </c>
      <c r="L18">
        <f>D57</f>
        <v>0.52400000000000002</v>
      </c>
      <c r="M18">
        <f>E57</f>
        <v>0.53200000000000003</v>
      </c>
      <c r="N18">
        <f>D70</f>
        <v>2.8000000000000001E-2</v>
      </c>
      <c r="O18">
        <f>E70</f>
        <v>3.9E-2</v>
      </c>
      <c r="P18">
        <f>D63</f>
        <v>0.502</v>
      </c>
      <c r="Q18">
        <f>E63</f>
        <v>0.51800000000000002</v>
      </c>
    </row>
    <row r="19" spans="1:17" x14ac:dyDescent="0.2">
      <c r="J19">
        <f t="shared" ref="J19:K21" si="7">D66</f>
        <v>0.48899999999999999</v>
      </c>
      <c r="K19">
        <f t="shared" si="7"/>
        <v>0.51400000000000001</v>
      </c>
      <c r="L19">
        <f t="shared" ref="L19:M20" si="8">D58</f>
        <v>0.65</v>
      </c>
      <c r="M19">
        <f t="shared" si="8"/>
        <v>0.68300000000000005</v>
      </c>
      <c r="N19">
        <f t="shared" ref="N19:O20" si="9">D71</f>
        <v>5.6000000000000001E-2</v>
      </c>
      <c r="O19">
        <f t="shared" si="9"/>
        <v>7.6999999999999999E-2</v>
      </c>
    </row>
    <row r="20" spans="1:17" x14ac:dyDescent="0.2">
      <c r="A20" t="s">
        <v>35</v>
      </c>
      <c r="B20">
        <v>0.14699999999999999</v>
      </c>
      <c r="C20">
        <v>0.19</v>
      </c>
      <c r="D20">
        <v>0.14699999999999999</v>
      </c>
      <c r="E20">
        <v>0.19</v>
      </c>
      <c r="J20">
        <f t="shared" si="7"/>
        <v>0.51</v>
      </c>
      <c r="K20">
        <f t="shared" si="7"/>
        <v>0.52900000000000003</v>
      </c>
      <c r="L20">
        <f t="shared" si="8"/>
        <v>0.60699999999999998</v>
      </c>
      <c r="M20">
        <f t="shared" si="8"/>
        <v>0.63300000000000001</v>
      </c>
      <c r="N20">
        <f t="shared" si="9"/>
        <v>8.7999999999999995E-2</v>
      </c>
      <c r="O20">
        <f t="shared" si="9"/>
        <v>0.114</v>
      </c>
    </row>
    <row r="21" spans="1:17" x14ac:dyDescent="0.2">
      <c r="A21" t="s">
        <v>36</v>
      </c>
      <c r="B21">
        <v>2.1000000000000001E-2</v>
      </c>
      <c r="C21">
        <v>3.5000000000000003E-2</v>
      </c>
      <c r="D21">
        <v>2.1000000000000001E-2</v>
      </c>
      <c r="E21">
        <v>3.5000000000000003E-2</v>
      </c>
      <c r="J21">
        <f t="shared" si="7"/>
        <v>0.36499999999999999</v>
      </c>
      <c r="K21">
        <f t="shared" si="7"/>
        <v>0.42199999999999999</v>
      </c>
    </row>
    <row r="22" spans="1:17" x14ac:dyDescent="0.2">
      <c r="A22" t="s">
        <v>37</v>
      </c>
      <c r="B22">
        <v>1E-3</v>
      </c>
      <c r="C22">
        <v>3.5999999999999997E-2</v>
      </c>
      <c r="D22">
        <v>1E-3</v>
      </c>
      <c r="E22">
        <v>3.5999999999999997E-2</v>
      </c>
    </row>
    <row r="23" spans="1:17" x14ac:dyDescent="0.2">
      <c r="A23" t="s">
        <v>38</v>
      </c>
      <c r="B23">
        <v>3.1E-2</v>
      </c>
      <c r="C23">
        <v>5.6000000000000001E-2</v>
      </c>
      <c r="D23">
        <v>3.1E-2</v>
      </c>
      <c r="E23">
        <v>5.6000000000000001E-2</v>
      </c>
      <c r="I23" t="s">
        <v>95</v>
      </c>
      <c r="J23">
        <f>D75</f>
        <v>0.65200000000000002</v>
      </c>
      <c r="K23">
        <f>E75</f>
        <v>0.71299999999999997</v>
      </c>
      <c r="L23">
        <f>D89</f>
        <v>0.56399999999999995</v>
      </c>
      <c r="M23">
        <f>E89</f>
        <v>0.57999999999999996</v>
      </c>
      <c r="N23">
        <f>D80</f>
        <v>0.27800000000000002</v>
      </c>
      <c r="O23">
        <f>E80</f>
        <v>0.28999999999999998</v>
      </c>
      <c r="P23">
        <f>D85</f>
        <v>0.379</v>
      </c>
      <c r="Q23">
        <f>E85</f>
        <v>0.40699999999999997</v>
      </c>
    </row>
    <row r="24" spans="1:17" x14ac:dyDescent="0.2">
      <c r="J24">
        <f t="shared" ref="J24:K26" si="10">D76</f>
        <v>0.748</v>
      </c>
      <c r="K24">
        <f t="shared" si="10"/>
        <v>0.77400000000000002</v>
      </c>
      <c r="L24">
        <f t="shared" ref="L24:M25" si="11">D90</f>
        <v>0.49299999999999999</v>
      </c>
      <c r="M24">
        <f t="shared" si="11"/>
        <v>0.52500000000000002</v>
      </c>
      <c r="N24">
        <f t="shared" ref="N24:O26" si="12">D81</f>
        <v>4.2000000000000003E-2</v>
      </c>
      <c r="O24">
        <f t="shared" si="12"/>
        <v>7.1999999999999995E-2</v>
      </c>
      <c r="P24">
        <f t="shared" ref="P24:Q25" si="13">D86</f>
        <v>0.432</v>
      </c>
      <c r="Q24">
        <f t="shared" si="13"/>
        <v>0.45100000000000001</v>
      </c>
    </row>
    <row r="25" spans="1:17" x14ac:dyDescent="0.2">
      <c r="A25" t="s">
        <v>39</v>
      </c>
      <c r="B25">
        <v>0.247</v>
      </c>
      <c r="C25">
        <v>0.27400000000000002</v>
      </c>
      <c r="D25">
        <v>0.247</v>
      </c>
      <c r="E25">
        <v>0.27400000000000002</v>
      </c>
      <c r="J25">
        <f t="shared" si="10"/>
        <v>0.4</v>
      </c>
      <c r="K25">
        <f t="shared" si="10"/>
        <v>0.45100000000000001</v>
      </c>
      <c r="L25">
        <f t="shared" si="11"/>
        <v>0.35799999999999998</v>
      </c>
      <c r="M25">
        <f t="shared" si="11"/>
        <v>0.371</v>
      </c>
      <c r="N25">
        <f t="shared" si="12"/>
        <v>0.27300000000000002</v>
      </c>
      <c r="O25">
        <f t="shared" si="12"/>
        <v>0.29699999999999999</v>
      </c>
      <c r="P25">
        <f t="shared" si="13"/>
        <v>0.41899999999999998</v>
      </c>
      <c r="Q25">
        <f t="shared" si="13"/>
        <v>0.44400000000000001</v>
      </c>
    </row>
    <row r="26" spans="1:17" x14ac:dyDescent="0.2">
      <c r="J26">
        <f t="shared" si="10"/>
        <v>0.376</v>
      </c>
      <c r="K26">
        <f t="shared" si="10"/>
        <v>0.42</v>
      </c>
      <c r="N26">
        <f t="shared" si="12"/>
        <v>0.108</v>
      </c>
      <c r="O26">
        <f t="shared" si="12"/>
        <v>0.129</v>
      </c>
    </row>
    <row r="27" spans="1:17" x14ac:dyDescent="0.2">
      <c r="A27" t="s">
        <v>40</v>
      </c>
      <c r="B27">
        <v>0.40200000000000002</v>
      </c>
      <c r="C27">
        <v>0.42</v>
      </c>
      <c r="D27">
        <v>0.40200000000000002</v>
      </c>
      <c r="E27">
        <v>0.42</v>
      </c>
    </row>
    <row r="30" spans="1:17" x14ac:dyDescent="0.2">
      <c r="A30" t="s">
        <v>41</v>
      </c>
      <c r="B30">
        <v>0.46899999999999997</v>
      </c>
      <c r="C30">
        <v>0.496</v>
      </c>
      <c r="D30">
        <v>0.46899999999999997</v>
      </c>
      <c r="E30">
        <v>0.496</v>
      </c>
    </row>
    <row r="31" spans="1:17" x14ac:dyDescent="0.2">
      <c r="A31" t="s">
        <v>42</v>
      </c>
      <c r="B31">
        <v>0.442</v>
      </c>
      <c r="C31">
        <v>0.47599999999999998</v>
      </c>
      <c r="D31">
        <v>0.442</v>
      </c>
      <c r="E31">
        <v>0.47599999999999998</v>
      </c>
    </row>
    <row r="33" spans="1:5" x14ac:dyDescent="0.2">
      <c r="A33" t="s">
        <v>43</v>
      </c>
      <c r="B33">
        <v>0.128</v>
      </c>
      <c r="C33">
        <v>0.18099999999999999</v>
      </c>
      <c r="D33">
        <v>0.128</v>
      </c>
      <c r="E33">
        <v>0.18099999999999999</v>
      </c>
    </row>
    <row r="34" spans="1:5" x14ac:dyDescent="0.2">
      <c r="A34" t="s">
        <v>44</v>
      </c>
      <c r="B34">
        <v>0.14899999999999999</v>
      </c>
      <c r="C34">
        <v>0.214</v>
      </c>
      <c r="D34">
        <v>0.14899999999999999</v>
      </c>
      <c r="E34">
        <v>0.214</v>
      </c>
    </row>
    <row r="35" spans="1:5" x14ac:dyDescent="0.2">
      <c r="B35">
        <v>6.8000000000000005E-2</v>
      </c>
      <c r="C35">
        <v>0.12</v>
      </c>
      <c r="D35">
        <v>6.8000000000000005E-2</v>
      </c>
      <c r="E35">
        <v>0.12</v>
      </c>
    </row>
    <row r="37" spans="1:5" x14ac:dyDescent="0.2">
      <c r="A37" t="s">
        <v>45</v>
      </c>
      <c r="B37">
        <v>0.70299999999999996</v>
      </c>
      <c r="C37">
        <v>0.72299999999999998</v>
      </c>
      <c r="D37">
        <v>0.70299999999999996</v>
      </c>
      <c r="E37">
        <v>0.72299999999999998</v>
      </c>
    </row>
    <row r="38" spans="1:5" x14ac:dyDescent="0.2">
      <c r="A38" t="s">
        <v>46</v>
      </c>
      <c r="B38">
        <v>0.54200000000000004</v>
      </c>
      <c r="C38">
        <v>0.57199999999999995</v>
      </c>
      <c r="D38">
        <v>0.54200000000000004</v>
      </c>
      <c r="E38">
        <v>0.57199999999999995</v>
      </c>
    </row>
    <row r="41" spans="1:5" x14ac:dyDescent="0.2">
      <c r="A41" t="s">
        <v>47</v>
      </c>
      <c r="B41">
        <v>0.157</v>
      </c>
      <c r="C41">
        <v>0.18</v>
      </c>
      <c r="D41">
        <v>0.157</v>
      </c>
      <c r="E41">
        <v>0.18</v>
      </c>
    </row>
    <row r="42" spans="1:5" x14ac:dyDescent="0.2">
      <c r="A42" t="s">
        <v>48</v>
      </c>
      <c r="B42">
        <v>0.20200000000000001</v>
      </c>
      <c r="C42">
        <v>0.22700000000000001</v>
      </c>
      <c r="D42">
        <v>0.20200000000000001</v>
      </c>
      <c r="E42">
        <v>0.22700000000000001</v>
      </c>
    </row>
    <row r="43" spans="1:5" x14ac:dyDescent="0.2">
      <c r="A43" t="s">
        <v>49</v>
      </c>
      <c r="B43">
        <v>0.129</v>
      </c>
      <c r="C43">
        <v>0.153</v>
      </c>
      <c r="D43">
        <v>0.129</v>
      </c>
      <c r="E43">
        <v>0.153</v>
      </c>
    </row>
    <row r="45" spans="1:5" x14ac:dyDescent="0.2">
      <c r="A45" t="s">
        <v>50</v>
      </c>
      <c r="B45">
        <v>0.51800000000000002</v>
      </c>
      <c r="C45">
        <v>0.56200000000000006</v>
      </c>
      <c r="D45">
        <v>0.51800000000000002</v>
      </c>
      <c r="E45">
        <v>0.56200000000000006</v>
      </c>
    </row>
    <row r="46" spans="1:5" x14ac:dyDescent="0.2">
      <c r="A46" t="s">
        <v>51</v>
      </c>
      <c r="B46">
        <v>0.65900000000000003</v>
      </c>
      <c r="C46">
        <v>0.70199999999999996</v>
      </c>
      <c r="D46">
        <v>0.65900000000000003</v>
      </c>
      <c r="E46">
        <v>0.70199999999999996</v>
      </c>
    </row>
    <row r="47" spans="1:5" x14ac:dyDescent="0.2">
      <c r="A47" s="8" t="s">
        <v>52</v>
      </c>
      <c r="B47">
        <v>0.52400000000000002</v>
      </c>
      <c r="C47">
        <v>0.56399999999999995</v>
      </c>
      <c r="D47">
        <v>0.52400000000000002</v>
      </c>
      <c r="E47">
        <v>0.56399999999999995</v>
      </c>
    </row>
    <row r="49" spans="1:6" x14ac:dyDescent="0.2">
      <c r="A49" s="8" t="s">
        <v>53</v>
      </c>
      <c r="B49">
        <v>0.13500000000000001</v>
      </c>
      <c r="C49">
        <v>0.19800000000000001</v>
      </c>
      <c r="D49">
        <v>0.13500000000000001</v>
      </c>
      <c r="E49">
        <v>0.19800000000000001</v>
      </c>
    </row>
    <row r="50" spans="1:6" x14ac:dyDescent="0.2">
      <c r="A50" s="8" t="s">
        <v>54</v>
      </c>
      <c r="B50">
        <v>8.4000000000000005E-2</v>
      </c>
      <c r="C50">
        <v>0.13</v>
      </c>
      <c r="D50">
        <v>8.4000000000000005E-2</v>
      </c>
      <c r="E50">
        <v>0.13</v>
      </c>
    </row>
    <row r="51" spans="1:6" x14ac:dyDescent="0.2">
      <c r="A51" s="8" t="s">
        <v>55</v>
      </c>
      <c r="B51">
        <v>6.6000000000000003E-2</v>
      </c>
      <c r="C51">
        <v>0.128</v>
      </c>
      <c r="D51">
        <v>6.6000000000000003E-2</v>
      </c>
      <c r="E51">
        <v>0.128</v>
      </c>
    </row>
    <row r="53" spans="1:6" x14ac:dyDescent="0.2">
      <c r="A53" s="8" t="s">
        <v>56</v>
      </c>
      <c r="B53">
        <v>0.40300000000000002</v>
      </c>
      <c r="C53">
        <v>0.45300000000000001</v>
      </c>
      <c r="D53">
        <v>0.40300000000000002</v>
      </c>
      <c r="E53">
        <v>0.45300000000000001</v>
      </c>
    </row>
    <row r="54" spans="1:6" x14ac:dyDescent="0.2">
      <c r="A54" s="8" t="s">
        <v>57</v>
      </c>
      <c r="B54">
        <v>0.19800000000000001</v>
      </c>
      <c r="C54">
        <v>0.23</v>
      </c>
      <c r="D54">
        <v>0.19800000000000001</v>
      </c>
      <c r="E54">
        <v>0.23</v>
      </c>
    </row>
    <row r="55" spans="1:6" x14ac:dyDescent="0.2">
      <c r="A55" s="8" t="s">
        <v>58</v>
      </c>
      <c r="B55">
        <v>0.10199999999999999</v>
      </c>
      <c r="C55">
        <v>0.11700000000000001</v>
      </c>
      <c r="D55">
        <v>0.10199999999999999</v>
      </c>
      <c r="E55">
        <v>0.11700000000000001</v>
      </c>
    </row>
    <row r="57" spans="1:6" x14ac:dyDescent="0.2">
      <c r="A57" s="8" t="s">
        <v>59</v>
      </c>
      <c r="B57">
        <v>0.52400000000000002</v>
      </c>
      <c r="C57">
        <v>0.53200000000000003</v>
      </c>
      <c r="D57">
        <v>0.52400000000000002</v>
      </c>
      <c r="E57">
        <v>0.53200000000000003</v>
      </c>
    </row>
    <row r="58" spans="1:6" x14ac:dyDescent="0.2">
      <c r="A58" s="8" t="s">
        <v>60</v>
      </c>
      <c r="B58">
        <v>0.65</v>
      </c>
      <c r="C58">
        <v>0.68300000000000005</v>
      </c>
      <c r="D58">
        <v>0.65</v>
      </c>
      <c r="E58">
        <v>0.68300000000000005</v>
      </c>
    </row>
    <row r="59" spans="1:6" x14ac:dyDescent="0.2">
      <c r="A59" s="8" t="s">
        <v>61</v>
      </c>
      <c r="B59">
        <v>0.60699999999999998</v>
      </c>
      <c r="C59">
        <v>0.63300000000000001</v>
      </c>
      <c r="D59">
        <v>0.60699999999999998</v>
      </c>
      <c r="E59">
        <v>0.63300000000000001</v>
      </c>
    </row>
    <row r="61" spans="1:6" x14ac:dyDescent="0.2">
      <c r="A61" s="8" t="s">
        <v>62</v>
      </c>
      <c r="B61">
        <v>0.78600000000000003</v>
      </c>
      <c r="C61">
        <v>0.80300000000000005</v>
      </c>
      <c r="D61">
        <v>0.78600000000000003</v>
      </c>
      <c r="E61">
        <v>0.80300000000000005</v>
      </c>
      <c r="F61" t="s">
        <v>63</v>
      </c>
    </row>
    <row r="62" spans="1:6" x14ac:dyDescent="0.2">
      <c r="A62" s="8" t="s">
        <v>64</v>
      </c>
      <c r="B62">
        <v>0.70099999999999996</v>
      </c>
      <c r="C62">
        <v>0.71899999999999997</v>
      </c>
      <c r="D62">
        <v>0.70099999999999996</v>
      </c>
      <c r="E62">
        <v>0.71899999999999997</v>
      </c>
      <c r="F62" t="s">
        <v>63</v>
      </c>
    </row>
    <row r="63" spans="1:6" x14ac:dyDescent="0.2">
      <c r="A63" s="8" t="s">
        <v>65</v>
      </c>
      <c r="B63">
        <v>0.502</v>
      </c>
      <c r="C63">
        <v>0.51800000000000002</v>
      </c>
      <c r="D63">
        <v>0.502</v>
      </c>
      <c r="E63">
        <v>0.51800000000000002</v>
      </c>
    </row>
    <row r="65" spans="1:5" x14ac:dyDescent="0.2">
      <c r="A65" s="8" t="s">
        <v>66</v>
      </c>
      <c r="B65">
        <v>0.46400000000000002</v>
      </c>
      <c r="C65">
        <v>0.499</v>
      </c>
      <c r="D65">
        <v>0.46400000000000002</v>
      </c>
      <c r="E65">
        <v>0.499</v>
      </c>
    </row>
    <row r="66" spans="1:5" x14ac:dyDescent="0.2">
      <c r="A66" s="8" t="s">
        <v>67</v>
      </c>
      <c r="B66">
        <v>0.48899999999999999</v>
      </c>
      <c r="C66">
        <v>0.51400000000000001</v>
      </c>
      <c r="D66">
        <v>0.48899999999999999</v>
      </c>
      <c r="E66">
        <v>0.51400000000000001</v>
      </c>
    </row>
    <row r="67" spans="1:5" x14ac:dyDescent="0.2">
      <c r="A67" s="8" t="s">
        <v>68</v>
      </c>
      <c r="B67">
        <v>0.51</v>
      </c>
      <c r="C67">
        <v>0.52900000000000003</v>
      </c>
      <c r="D67">
        <v>0.51</v>
      </c>
      <c r="E67">
        <v>0.52900000000000003</v>
      </c>
    </row>
    <row r="68" spans="1:5" x14ac:dyDescent="0.2">
      <c r="A68" s="8" t="s">
        <v>69</v>
      </c>
      <c r="B68">
        <v>0.36499999999999999</v>
      </c>
      <c r="C68">
        <v>0.42199999999999999</v>
      </c>
      <c r="D68">
        <v>0.36499999999999999</v>
      </c>
      <c r="E68">
        <v>0.42199999999999999</v>
      </c>
    </row>
    <row r="70" spans="1:5" x14ac:dyDescent="0.2">
      <c r="A70" s="8" t="s">
        <v>70</v>
      </c>
      <c r="B70">
        <v>2.8000000000000001E-2</v>
      </c>
      <c r="C70">
        <v>3.9E-2</v>
      </c>
      <c r="D70">
        <v>2.8000000000000001E-2</v>
      </c>
      <c r="E70">
        <v>3.9E-2</v>
      </c>
    </row>
    <row r="71" spans="1:5" x14ac:dyDescent="0.2">
      <c r="A71" s="8" t="s">
        <v>71</v>
      </c>
      <c r="B71">
        <v>5.6000000000000001E-2</v>
      </c>
      <c r="C71">
        <v>7.6999999999999999E-2</v>
      </c>
      <c r="D71">
        <v>5.6000000000000001E-2</v>
      </c>
      <c r="E71">
        <v>7.6999999999999999E-2</v>
      </c>
    </row>
    <row r="72" spans="1:5" x14ac:dyDescent="0.2">
      <c r="A72" s="8" t="s">
        <v>72</v>
      </c>
      <c r="B72">
        <v>8.7999999999999995E-2</v>
      </c>
      <c r="C72">
        <v>0.114</v>
      </c>
      <c r="D72">
        <v>8.7999999999999995E-2</v>
      </c>
      <c r="E72">
        <v>0.114</v>
      </c>
    </row>
    <row r="75" spans="1:5" x14ac:dyDescent="0.2">
      <c r="A75" s="8" t="s">
        <v>74</v>
      </c>
      <c r="B75">
        <v>0.65200000000000002</v>
      </c>
      <c r="C75">
        <v>0.71299999999999997</v>
      </c>
      <c r="D75">
        <v>0.65200000000000002</v>
      </c>
      <c r="E75">
        <v>0.71299999999999997</v>
      </c>
    </row>
    <row r="76" spans="1:5" x14ac:dyDescent="0.2">
      <c r="A76" s="8" t="s">
        <v>75</v>
      </c>
      <c r="B76">
        <v>0.748</v>
      </c>
      <c r="C76">
        <v>0.77400000000000002</v>
      </c>
      <c r="D76">
        <v>0.748</v>
      </c>
      <c r="E76">
        <v>0.77400000000000002</v>
      </c>
    </row>
    <row r="77" spans="1:5" x14ac:dyDescent="0.2">
      <c r="A77" s="8" t="s">
        <v>73</v>
      </c>
      <c r="B77">
        <v>0.4</v>
      </c>
      <c r="C77">
        <v>0.45100000000000001</v>
      </c>
      <c r="D77">
        <v>0.4</v>
      </c>
      <c r="E77">
        <v>0.45100000000000001</v>
      </c>
    </row>
    <row r="78" spans="1:5" x14ac:dyDescent="0.2">
      <c r="A78" s="8" t="s">
        <v>76</v>
      </c>
      <c r="B78">
        <v>0.376</v>
      </c>
      <c r="C78">
        <v>0.42</v>
      </c>
      <c r="D78">
        <v>0.376</v>
      </c>
      <c r="E78">
        <v>0.42</v>
      </c>
    </row>
    <row r="80" spans="1:5" x14ac:dyDescent="0.2">
      <c r="A80" s="8" t="s">
        <v>77</v>
      </c>
      <c r="B80">
        <v>0.27800000000000002</v>
      </c>
      <c r="C80">
        <v>0.28999999999999998</v>
      </c>
      <c r="D80">
        <v>0.27800000000000002</v>
      </c>
      <c r="E80">
        <v>0.28999999999999998</v>
      </c>
    </row>
    <row r="81" spans="1:5" x14ac:dyDescent="0.2">
      <c r="A81" s="8" t="s">
        <v>78</v>
      </c>
      <c r="B81">
        <v>4.2000000000000003E-2</v>
      </c>
      <c r="C81">
        <v>7.1999999999999995E-2</v>
      </c>
      <c r="D81">
        <v>4.2000000000000003E-2</v>
      </c>
      <c r="E81">
        <v>7.1999999999999995E-2</v>
      </c>
    </row>
    <row r="82" spans="1:5" x14ac:dyDescent="0.2">
      <c r="A82" s="8" t="s">
        <v>79</v>
      </c>
      <c r="B82">
        <v>0.27300000000000002</v>
      </c>
      <c r="C82">
        <v>0.29699999999999999</v>
      </c>
      <c r="D82">
        <v>0.27300000000000002</v>
      </c>
      <c r="E82">
        <v>0.29699999999999999</v>
      </c>
    </row>
    <row r="83" spans="1:5" x14ac:dyDescent="0.2">
      <c r="A83" s="8" t="s">
        <v>80</v>
      </c>
      <c r="B83">
        <v>0.108</v>
      </c>
      <c r="C83">
        <v>0.129</v>
      </c>
      <c r="D83">
        <v>0.108</v>
      </c>
      <c r="E83">
        <v>0.129</v>
      </c>
    </row>
    <row r="85" spans="1:5" x14ac:dyDescent="0.2">
      <c r="A85" s="8" t="s">
        <v>81</v>
      </c>
      <c r="B85">
        <v>0.379</v>
      </c>
      <c r="C85">
        <v>0.40699999999999997</v>
      </c>
      <c r="D85">
        <v>0.379</v>
      </c>
      <c r="E85">
        <v>0.40699999999999997</v>
      </c>
    </row>
    <row r="86" spans="1:5" x14ac:dyDescent="0.2">
      <c r="A86" s="8" t="s">
        <v>82</v>
      </c>
      <c r="B86">
        <v>0.432</v>
      </c>
      <c r="C86">
        <v>0.45100000000000001</v>
      </c>
      <c r="D86">
        <v>0.432</v>
      </c>
      <c r="E86">
        <v>0.45100000000000001</v>
      </c>
    </row>
    <row r="87" spans="1:5" x14ac:dyDescent="0.2">
      <c r="A87" s="8" t="s">
        <v>83</v>
      </c>
      <c r="B87">
        <v>0.41899999999999998</v>
      </c>
      <c r="C87">
        <v>0.44400000000000001</v>
      </c>
      <c r="D87">
        <v>0.41899999999999998</v>
      </c>
      <c r="E87">
        <v>0.44400000000000001</v>
      </c>
    </row>
    <row r="89" spans="1:5" x14ac:dyDescent="0.2">
      <c r="A89" s="8" t="s">
        <v>84</v>
      </c>
      <c r="B89">
        <v>0.56399999999999995</v>
      </c>
      <c r="C89">
        <v>0.57999999999999996</v>
      </c>
      <c r="D89">
        <v>0.56399999999999995</v>
      </c>
      <c r="E89">
        <v>0.57999999999999996</v>
      </c>
    </row>
    <row r="90" spans="1:5" x14ac:dyDescent="0.2">
      <c r="A90" s="8" t="s">
        <v>85</v>
      </c>
      <c r="B90">
        <v>0.49299999999999999</v>
      </c>
      <c r="C90">
        <v>0.52500000000000002</v>
      </c>
      <c r="D90">
        <v>0.49299999999999999</v>
      </c>
      <c r="E90">
        <v>0.52500000000000002</v>
      </c>
    </row>
    <row r="91" spans="1:5" x14ac:dyDescent="0.2">
      <c r="A91" s="8" t="s">
        <v>86</v>
      </c>
      <c r="B91">
        <v>0.35799999999999998</v>
      </c>
      <c r="C91">
        <v>0.371</v>
      </c>
      <c r="D91">
        <v>0.35799999999999998</v>
      </c>
      <c r="E91">
        <v>0.371</v>
      </c>
    </row>
    <row r="94" spans="1:5" x14ac:dyDescent="0.2">
      <c r="A94" s="8" t="s">
        <v>87</v>
      </c>
      <c r="B94">
        <v>0.39800000000000002</v>
      </c>
      <c r="C94">
        <v>0.42499999999999999</v>
      </c>
      <c r="D94">
        <v>0.39800000000000002</v>
      </c>
      <c r="E94">
        <v>0.42499999999999999</v>
      </c>
    </row>
  </sheetData>
  <mergeCells count="8">
    <mergeCell ref="V1:W1"/>
    <mergeCell ref="X1:Y1"/>
    <mergeCell ref="Z1:AA1"/>
    <mergeCell ref="J1:K1"/>
    <mergeCell ref="L1:M1"/>
    <mergeCell ref="N1:O1"/>
    <mergeCell ref="P1:Q1"/>
    <mergeCell ref="T1:U1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C1D04-AD85-5949-988B-765652C8ACB5}">
  <dimension ref="A1:AA94"/>
  <sheetViews>
    <sheetView topLeftCell="A3" zoomScale="75" workbookViewId="0">
      <selection activeCell="B1" sqref="A1:XFD1048576"/>
    </sheetView>
  </sheetViews>
  <sheetFormatPr baseColWidth="10" defaultRowHeight="16" x14ac:dyDescent="0.2"/>
  <cols>
    <col min="1" max="1" width="41.83203125" bestFit="1" customWidth="1"/>
    <col min="2" max="2" width="18.33203125" bestFit="1" customWidth="1"/>
    <col min="4" max="4" width="19.6640625" bestFit="1" customWidth="1"/>
  </cols>
  <sheetData>
    <row r="1" spans="1:27" x14ac:dyDescent="0.2">
      <c r="D1" s="11" t="s">
        <v>24</v>
      </c>
      <c r="E1" s="11"/>
      <c r="J1" s="11" t="s">
        <v>88</v>
      </c>
      <c r="K1" s="11"/>
      <c r="L1" s="11" t="s">
        <v>89</v>
      </c>
      <c r="M1" s="11"/>
      <c r="N1" s="11" t="s">
        <v>90</v>
      </c>
      <c r="O1" s="11"/>
      <c r="P1" s="11" t="s">
        <v>91</v>
      </c>
      <c r="Q1" s="11"/>
      <c r="T1" s="11" t="s">
        <v>88</v>
      </c>
      <c r="U1" s="11"/>
      <c r="V1" s="11" t="s">
        <v>89</v>
      </c>
      <c r="W1" s="11"/>
      <c r="X1" s="11" t="s">
        <v>90</v>
      </c>
      <c r="Y1" s="11"/>
      <c r="Z1" s="11" t="s">
        <v>91</v>
      </c>
      <c r="AA1" s="11"/>
    </row>
    <row r="2" spans="1:27" x14ac:dyDescent="0.2">
      <c r="A2" t="s">
        <v>17</v>
      </c>
      <c r="B2" t="s">
        <v>18</v>
      </c>
      <c r="C2" t="s">
        <v>19</v>
      </c>
      <c r="D2" t="s">
        <v>22</v>
      </c>
      <c r="E2" t="s">
        <v>23</v>
      </c>
      <c r="I2" t="s">
        <v>20</v>
      </c>
      <c r="J2">
        <f>D10</f>
        <v>0.86599999999999999</v>
      </c>
      <c r="K2">
        <f>E10</f>
        <v>0.46200000000000002</v>
      </c>
      <c r="L2">
        <f>D8</f>
        <v>0.69399999999999995</v>
      </c>
      <c r="M2">
        <f>E8</f>
        <v>0.21</v>
      </c>
      <c r="N2" s="9"/>
      <c r="O2" s="9"/>
      <c r="P2">
        <f>D5</f>
        <v>0.45700000000000002</v>
      </c>
      <c r="Q2">
        <f>E5</f>
        <v>0.41199999999999998</v>
      </c>
      <c r="S2" t="s">
        <v>20</v>
      </c>
      <c r="T2">
        <f>AVERAGE(J2:J3)</f>
        <v>0.72049999999999992</v>
      </c>
      <c r="U2">
        <f>AVERAGE(K2:K3)</f>
        <v>0.36699999999999999</v>
      </c>
      <c r="V2">
        <f>AVERAGE(L2:L3)</f>
        <v>0.58949999999999991</v>
      </c>
      <c r="W2">
        <f>AVERAGE(M2:M3)</f>
        <v>0.29099999999999998</v>
      </c>
      <c r="Z2">
        <f>AVERAGE(P2:P3)</f>
        <v>0.35050000000000003</v>
      </c>
      <c r="AA2">
        <f>AVERAGE(Q2:Q3)</f>
        <v>0.29599999999999999</v>
      </c>
    </row>
    <row r="3" spans="1:27" x14ac:dyDescent="0.2">
      <c r="A3" t="s">
        <v>16</v>
      </c>
      <c r="B3">
        <v>0.86599999999999999</v>
      </c>
      <c r="C3">
        <v>0.88</v>
      </c>
      <c r="D3">
        <v>0.84899999999999998</v>
      </c>
      <c r="E3">
        <v>0.58399999999999996</v>
      </c>
      <c r="J3">
        <f>D11</f>
        <v>0.57499999999999996</v>
      </c>
      <c r="K3">
        <f>E11</f>
        <v>0.27200000000000002</v>
      </c>
      <c r="L3">
        <f>D94</f>
        <v>0.48499999999999999</v>
      </c>
      <c r="M3">
        <f>E94</f>
        <v>0.372</v>
      </c>
      <c r="P3">
        <f>D6</f>
        <v>0.24399999999999999</v>
      </c>
      <c r="Q3">
        <f>E6</f>
        <v>0.18</v>
      </c>
      <c r="S3" t="s">
        <v>21</v>
      </c>
      <c r="T3">
        <f>AVERAGE(J5:J6)</f>
        <v>0.871</v>
      </c>
      <c r="U3">
        <f>AVERAGE(K5:K6)</f>
        <v>0.78699999999999992</v>
      </c>
      <c r="V3">
        <f>L5</f>
        <v>0.436</v>
      </c>
      <c r="W3">
        <f>M5</f>
        <v>0.40500000000000003</v>
      </c>
      <c r="X3">
        <f>AVERAGE(N5:N8)</f>
        <v>2.1500000000000002E-2</v>
      </c>
      <c r="Y3">
        <f>AVERAGE(O5:O8)</f>
        <v>0.35149999999999998</v>
      </c>
      <c r="Z3">
        <f>P5</f>
        <v>0.73399999999999999</v>
      </c>
      <c r="AA3">
        <f>Q5</f>
        <v>0.10199999999999999</v>
      </c>
    </row>
    <row r="4" spans="1:27" x14ac:dyDescent="0.2">
      <c r="S4" t="s">
        <v>92</v>
      </c>
      <c r="T4">
        <f>AVERAGE(J10:J11)</f>
        <v>0.90050000000000008</v>
      </c>
      <c r="U4">
        <f>AVERAGE(K10:K11)</f>
        <v>0.47249999999999998</v>
      </c>
      <c r="X4">
        <f>AVERAGE(N10:N12)</f>
        <v>0.12900000000000003</v>
      </c>
      <c r="Y4">
        <f>AVERAGE(O10:O12)</f>
        <v>0.23633333333333337</v>
      </c>
      <c r="Z4">
        <f>AVERAGE(P10:P11)</f>
        <v>0.72599999999999998</v>
      </c>
      <c r="AA4">
        <f>AVERAGE(Q10:Q11)</f>
        <v>0.32700000000000001</v>
      </c>
    </row>
    <row r="5" spans="1:27" x14ac:dyDescent="0.2">
      <c r="A5" t="s">
        <v>26</v>
      </c>
      <c r="B5">
        <v>0.42</v>
      </c>
      <c r="C5">
        <v>0.434</v>
      </c>
      <c r="D5">
        <v>0.45700000000000002</v>
      </c>
      <c r="E5">
        <v>0.41199999999999998</v>
      </c>
      <c r="F5" t="s">
        <v>25</v>
      </c>
      <c r="I5" t="s">
        <v>21</v>
      </c>
      <c r="J5">
        <f>D15</f>
        <v>0.90200000000000002</v>
      </c>
      <c r="K5">
        <f>E15</f>
        <v>0.73199999999999998</v>
      </c>
      <c r="L5">
        <f>D27</f>
        <v>0.436</v>
      </c>
      <c r="M5">
        <f>E27</f>
        <v>0.40500000000000003</v>
      </c>
      <c r="N5">
        <f>D20</f>
        <v>5.8000000000000003E-2</v>
      </c>
      <c r="O5">
        <f>E20</f>
        <v>0.61399999999999999</v>
      </c>
      <c r="P5" s="9">
        <f>D25</f>
        <v>0.73399999999999999</v>
      </c>
      <c r="Q5" s="9">
        <f>E25</f>
        <v>0.10199999999999999</v>
      </c>
      <c r="S5" t="s">
        <v>93</v>
      </c>
      <c r="T5">
        <f>AVERAGE(J14:J16)</f>
        <v>0.65733333333333333</v>
      </c>
      <c r="U5">
        <f t="shared" ref="U5:AA5" si="0">AVERAGE(K14:K16)</f>
        <v>0.56866666666666665</v>
      </c>
      <c r="V5">
        <f t="shared" si="0"/>
        <v>0.219</v>
      </c>
      <c r="W5">
        <f t="shared" si="0"/>
        <v>0.106</v>
      </c>
      <c r="X5">
        <f t="shared" si="0"/>
        <v>0.12833333333333333</v>
      </c>
      <c r="Y5">
        <f t="shared" si="0"/>
        <v>0.28999999999999998</v>
      </c>
      <c r="Z5">
        <f t="shared" si="0"/>
        <v>0.35500000000000004</v>
      </c>
      <c r="AA5">
        <f t="shared" si="0"/>
        <v>0.21999999999999997</v>
      </c>
    </row>
    <row r="6" spans="1:27" x14ac:dyDescent="0.2">
      <c r="A6" t="s">
        <v>27</v>
      </c>
      <c r="B6">
        <v>0.184</v>
      </c>
      <c r="C6">
        <v>0.21</v>
      </c>
      <c r="D6">
        <v>0.24399999999999999</v>
      </c>
      <c r="E6">
        <v>0.18</v>
      </c>
      <c r="J6">
        <f>D17</f>
        <v>0.84</v>
      </c>
      <c r="K6">
        <f>E17</f>
        <v>0.84199999999999997</v>
      </c>
      <c r="N6">
        <f t="shared" ref="N6:O6" si="1">D21</f>
        <v>3.0000000000000001E-3</v>
      </c>
      <c r="O6">
        <f t="shared" si="1"/>
        <v>0.40699999999999997</v>
      </c>
      <c r="S6" t="s">
        <v>94</v>
      </c>
      <c r="T6">
        <f>AVERAGE(J18:J21)</f>
        <v>0.46650000000000003</v>
      </c>
      <c r="U6">
        <f>AVERAGE(K18:K21)</f>
        <v>0.53174999999999994</v>
      </c>
      <c r="V6">
        <f>AVERAGE(L18:L20)</f>
        <v>0.78333333333333333</v>
      </c>
      <c r="W6">
        <f>AVERAGE(M18:M20)</f>
        <v>0.48966666666666664</v>
      </c>
      <c r="X6">
        <f>AVERAGE(N18:N20)</f>
        <v>3.3333333333333333E-2</v>
      </c>
      <c r="Y6">
        <f>AVERAGE(O18:O20)</f>
        <v>0.18900000000000003</v>
      </c>
      <c r="Z6">
        <f>P18</f>
        <v>0.52900000000000003</v>
      </c>
      <c r="AA6">
        <f>Q18</f>
        <v>0.50800000000000001</v>
      </c>
    </row>
    <row r="7" spans="1:27" x14ac:dyDescent="0.2">
      <c r="N7">
        <f t="shared" ref="N7:O7" si="2">D22</f>
        <v>1.4999999999999999E-2</v>
      </c>
      <c r="O7">
        <f t="shared" si="2"/>
        <v>8.5999999999999993E-2</v>
      </c>
      <c r="S7" t="s">
        <v>95</v>
      </c>
      <c r="T7">
        <f>AVERAGE(J23:J26)</f>
        <v>0.70300000000000007</v>
      </c>
      <c r="U7">
        <f>AVERAGE(K23:K26)</f>
        <v>0.51400000000000001</v>
      </c>
      <c r="V7">
        <f>AVERAGE(L23:L25)</f>
        <v>0.65933333333333344</v>
      </c>
      <c r="W7">
        <f>AVERAGE(M23:M25)</f>
        <v>0.40833333333333338</v>
      </c>
      <c r="X7">
        <f>AVERAGE(N23:N26)</f>
        <v>7.7499999999999999E-2</v>
      </c>
      <c r="Y7">
        <f>AVERAGE(O23:O26)</f>
        <v>0.51600000000000001</v>
      </c>
      <c r="Z7">
        <f>AVERAGE(P23:P25)</f>
        <v>0.64966666666666673</v>
      </c>
      <c r="AA7">
        <f>AVERAGE(Q23:Q25)</f>
        <v>0.29033333333333333</v>
      </c>
    </row>
    <row r="8" spans="1:27" x14ac:dyDescent="0.2">
      <c r="A8" t="s">
        <v>28</v>
      </c>
      <c r="B8">
        <v>0.37</v>
      </c>
      <c r="C8">
        <v>0.38200000000000001</v>
      </c>
      <c r="D8">
        <v>0.69399999999999995</v>
      </c>
      <c r="E8">
        <v>0.21</v>
      </c>
      <c r="N8">
        <f t="shared" ref="N8:O8" si="3">D23</f>
        <v>0.01</v>
      </c>
      <c r="O8">
        <f t="shared" si="3"/>
        <v>0.29899999999999999</v>
      </c>
    </row>
    <row r="10" spans="1:27" x14ac:dyDescent="0.2">
      <c r="A10" t="s">
        <v>29</v>
      </c>
      <c r="B10">
        <v>0.61499999999999999</v>
      </c>
      <c r="C10">
        <v>0.63200000000000001</v>
      </c>
      <c r="D10">
        <v>0.86599999999999999</v>
      </c>
      <c r="E10">
        <v>0.46200000000000002</v>
      </c>
      <c r="I10" t="s">
        <v>92</v>
      </c>
      <c r="J10">
        <f>D37</f>
        <v>0.89100000000000001</v>
      </c>
      <c r="K10">
        <f>E37</f>
        <v>0.58599999999999997</v>
      </c>
      <c r="L10" s="9"/>
      <c r="M10" s="9"/>
      <c r="N10">
        <f>D33</f>
        <v>0.17100000000000001</v>
      </c>
      <c r="O10">
        <f>E33</f>
        <v>0.191</v>
      </c>
      <c r="P10">
        <f>D30</f>
        <v>0.78700000000000003</v>
      </c>
      <c r="Q10">
        <f>E30</f>
        <v>0.313</v>
      </c>
    </row>
    <row r="11" spans="1:27" x14ac:dyDescent="0.2">
      <c r="A11" t="s">
        <v>30</v>
      </c>
      <c r="B11">
        <v>0.38100000000000001</v>
      </c>
      <c r="C11">
        <v>0.39500000000000002</v>
      </c>
      <c r="D11">
        <v>0.57499999999999996</v>
      </c>
      <c r="E11">
        <v>0.27200000000000002</v>
      </c>
      <c r="J11">
        <f>D38</f>
        <v>0.91</v>
      </c>
      <c r="K11">
        <f>E38</f>
        <v>0.35899999999999999</v>
      </c>
      <c r="N11">
        <f t="shared" ref="N11:O11" si="4">D34</f>
        <v>0.13500000000000001</v>
      </c>
      <c r="O11">
        <f t="shared" si="4"/>
        <v>0.34</v>
      </c>
      <c r="P11">
        <f>D31</f>
        <v>0.66500000000000004</v>
      </c>
      <c r="Q11">
        <f>E31</f>
        <v>0.34100000000000003</v>
      </c>
    </row>
    <row r="12" spans="1:27" x14ac:dyDescent="0.2">
      <c r="N12">
        <f t="shared" ref="N12:O12" si="5">D35</f>
        <v>8.1000000000000003E-2</v>
      </c>
      <c r="O12">
        <f t="shared" si="5"/>
        <v>0.17799999999999999</v>
      </c>
    </row>
    <row r="13" spans="1:27" x14ac:dyDescent="0.2">
      <c r="A13" s="6">
        <v>45093</v>
      </c>
    </row>
    <row r="14" spans="1:27" x14ac:dyDescent="0.2">
      <c r="A14" t="s">
        <v>31</v>
      </c>
      <c r="B14">
        <v>0.88100000000000001</v>
      </c>
      <c r="C14">
        <v>0.97799999999999998</v>
      </c>
      <c r="D14">
        <v>1</v>
      </c>
      <c r="E14">
        <v>0.97599999999999998</v>
      </c>
      <c r="F14" t="s">
        <v>32</v>
      </c>
      <c r="G14" s="7">
        <v>0.13</v>
      </c>
      <c r="I14" t="s">
        <v>93</v>
      </c>
      <c r="J14">
        <f>D45</f>
        <v>0.67300000000000004</v>
      </c>
      <c r="K14">
        <f>E45</f>
        <v>0.46899999999999997</v>
      </c>
      <c r="L14">
        <f>D49</f>
        <v>0.28299999999999997</v>
      </c>
      <c r="M14">
        <f>E49</f>
        <v>0.13800000000000001</v>
      </c>
      <c r="N14">
        <f>D41</f>
        <v>0.1</v>
      </c>
      <c r="O14">
        <f>E41</f>
        <v>0.32400000000000001</v>
      </c>
      <c r="P14">
        <f>D53</f>
        <v>0.68300000000000005</v>
      </c>
      <c r="Q14">
        <f>E53</f>
        <v>0.3</v>
      </c>
    </row>
    <row r="15" spans="1:27" x14ac:dyDescent="0.2">
      <c r="B15">
        <v>0.78400000000000003</v>
      </c>
      <c r="C15">
        <v>0.81200000000000006</v>
      </c>
      <c r="D15">
        <v>0.90200000000000002</v>
      </c>
      <c r="E15">
        <v>0.73199999999999998</v>
      </c>
      <c r="F15" t="s">
        <v>25</v>
      </c>
      <c r="J15">
        <f t="shared" ref="J15:K15" si="6">D46</f>
        <v>0.69099999999999995</v>
      </c>
      <c r="K15">
        <f t="shared" si="6"/>
        <v>0.71399999999999997</v>
      </c>
      <c r="L15">
        <f t="shared" ref="L15:M15" si="7">D50</f>
        <v>0.17699999999999999</v>
      </c>
      <c r="M15">
        <f t="shared" si="7"/>
        <v>9.6000000000000002E-2</v>
      </c>
      <c r="N15">
        <f t="shared" ref="N15:O15" si="8">D42</f>
        <v>0.152</v>
      </c>
      <c r="O15">
        <f t="shared" si="8"/>
        <v>0.34</v>
      </c>
      <c r="P15">
        <f t="shared" ref="P15:Q15" si="9">D54</f>
        <v>0.18099999999999999</v>
      </c>
      <c r="Q15">
        <f t="shared" si="9"/>
        <v>0.29199999999999998</v>
      </c>
    </row>
    <row r="16" spans="1:27" x14ac:dyDescent="0.2">
      <c r="J16">
        <f t="shared" ref="J16:K16" si="10">D47</f>
        <v>0.60799999999999998</v>
      </c>
      <c r="K16">
        <f t="shared" si="10"/>
        <v>0.52300000000000002</v>
      </c>
      <c r="L16">
        <f t="shared" ref="L16:M16" si="11">D51</f>
        <v>0.19700000000000001</v>
      </c>
      <c r="M16">
        <f t="shared" si="11"/>
        <v>8.4000000000000005E-2</v>
      </c>
      <c r="N16">
        <f t="shared" ref="N16:O16" si="12">D43</f>
        <v>0.13300000000000001</v>
      </c>
      <c r="O16">
        <f t="shared" si="12"/>
        <v>0.20599999999999999</v>
      </c>
      <c r="P16">
        <f t="shared" ref="P16:Q16" si="13">D55</f>
        <v>0.20100000000000001</v>
      </c>
      <c r="Q16">
        <f t="shared" si="13"/>
        <v>6.8000000000000005E-2</v>
      </c>
    </row>
    <row r="17" spans="1:17" x14ac:dyDescent="0.2">
      <c r="A17" t="s">
        <v>33</v>
      </c>
      <c r="B17">
        <v>0.82399999999999995</v>
      </c>
      <c r="C17">
        <v>0.84099999999999997</v>
      </c>
      <c r="D17">
        <v>0.84</v>
      </c>
      <c r="E17">
        <v>0.84199999999999997</v>
      </c>
      <c r="F17" t="s">
        <v>25</v>
      </c>
    </row>
    <row r="18" spans="1:17" x14ac:dyDescent="0.2">
      <c r="A18" t="s">
        <v>34</v>
      </c>
      <c r="B18">
        <v>0.83499999999999996</v>
      </c>
      <c r="C18">
        <v>0.85399999999999998</v>
      </c>
      <c r="D18">
        <v>0.93</v>
      </c>
      <c r="E18">
        <v>0.78400000000000003</v>
      </c>
      <c r="I18" t="s">
        <v>94</v>
      </c>
      <c r="J18">
        <f>D65</f>
        <v>0.52600000000000002</v>
      </c>
      <c r="K18">
        <f>E65</f>
        <v>0.47299999999999998</v>
      </c>
      <c r="L18">
        <f>D57</f>
        <v>0.59099999999999997</v>
      </c>
      <c r="M18">
        <f>E57</f>
        <v>0.47899999999999998</v>
      </c>
      <c r="N18">
        <f>D70</f>
        <v>1.4999999999999999E-2</v>
      </c>
      <c r="O18">
        <f>E70</f>
        <v>9.9000000000000005E-2</v>
      </c>
      <c r="P18">
        <f>D63</f>
        <v>0.52900000000000003</v>
      </c>
      <c r="Q18">
        <f>E63</f>
        <v>0.50800000000000001</v>
      </c>
    </row>
    <row r="19" spans="1:17" x14ac:dyDescent="0.2">
      <c r="J19">
        <f t="shared" ref="J19:K19" si="14">D66</f>
        <v>0.55400000000000005</v>
      </c>
      <c r="K19">
        <f t="shared" si="14"/>
        <v>0.47799999999999998</v>
      </c>
      <c r="L19">
        <f t="shared" ref="L19:M19" si="15">D58</f>
        <v>0.97199999999999998</v>
      </c>
      <c r="M19">
        <f t="shared" si="15"/>
        <v>0.48099999999999998</v>
      </c>
      <c r="N19">
        <f t="shared" ref="N19:O19" si="16">D71</f>
        <v>4.7E-2</v>
      </c>
      <c r="O19">
        <f t="shared" si="16"/>
        <v>0.126</v>
      </c>
    </row>
    <row r="20" spans="1:17" x14ac:dyDescent="0.2">
      <c r="A20" t="s">
        <v>35</v>
      </c>
      <c r="B20">
        <v>0.14699999999999999</v>
      </c>
      <c r="C20">
        <v>0.19</v>
      </c>
      <c r="D20">
        <v>5.8000000000000003E-2</v>
      </c>
      <c r="E20">
        <v>0.61399999999999999</v>
      </c>
      <c r="J20">
        <f t="shared" ref="J20:K20" si="17">D67</f>
        <v>0.38</v>
      </c>
      <c r="K20">
        <f t="shared" si="17"/>
        <v>0.73699999999999999</v>
      </c>
      <c r="L20">
        <f t="shared" ref="L20:M20" si="18">D59</f>
        <v>0.78700000000000003</v>
      </c>
      <c r="M20">
        <f t="shared" si="18"/>
        <v>0.50900000000000001</v>
      </c>
      <c r="N20">
        <f t="shared" ref="N20:O20" si="19">D72</f>
        <v>3.7999999999999999E-2</v>
      </c>
      <c r="O20">
        <f t="shared" si="19"/>
        <v>0.34200000000000003</v>
      </c>
    </row>
    <row r="21" spans="1:17" x14ac:dyDescent="0.2">
      <c r="A21" t="s">
        <v>36</v>
      </c>
      <c r="B21">
        <v>2.1000000000000001E-2</v>
      </c>
      <c r="C21">
        <v>3.5000000000000003E-2</v>
      </c>
      <c r="D21">
        <v>3.0000000000000001E-3</v>
      </c>
      <c r="E21">
        <v>0.40699999999999997</v>
      </c>
      <c r="J21">
        <f t="shared" ref="J21:K21" si="20">D68</f>
        <v>0.40600000000000003</v>
      </c>
      <c r="K21">
        <f t="shared" si="20"/>
        <v>0.439</v>
      </c>
    </row>
    <row r="22" spans="1:17" x14ac:dyDescent="0.2">
      <c r="A22" t="s">
        <v>37</v>
      </c>
      <c r="B22">
        <v>1E-3</v>
      </c>
      <c r="C22">
        <v>3.5999999999999997E-2</v>
      </c>
      <c r="D22">
        <v>1.4999999999999999E-2</v>
      </c>
      <c r="E22">
        <v>8.5999999999999993E-2</v>
      </c>
    </row>
    <row r="23" spans="1:17" x14ac:dyDescent="0.2">
      <c r="A23" t="s">
        <v>38</v>
      </c>
      <c r="B23">
        <v>3.1E-2</v>
      </c>
      <c r="C23">
        <v>5.6000000000000001E-2</v>
      </c>
      <c r="D23">
        <v>0.01</v>
      </c>
      <c r="E23">
        <v>0.29899999999999999</v>
      </c>
      <c r="I23" t="s">
        <v>95</v>
      </c>
      <c r="J23">
        <f>D75</f>
        <v>0.93500000000000005</v>
      </c>
      <c r="K23">
        <f>E75</f>
        <v>0.54400000000000004</v>
      </c>
      <c r="L23">
        <f>D89</f>
        <v>0.49099999999999999</v>
      </c>
      <c r="M23">
        <f>E89</f>
        <v>0.68500000000000005</v>
      </c>
      <c r="N23">
        <f>D80</f>
        <v>0.09</v>
      </c>
      <c r="O23">
        <f>E80</f>
        <v>0.93400000000000005</v>
      </c>
      <c r="P23">
        <f>D85</f>
        <v>0.57799999999999996</v>
      </c>
      <c r="Q23">
        <f>E85</f>
        <v>0.28699999999999998</v>
      </c>
    </row>
    <row r="24" spans="1:17" x14ac:dyDescent="0.2">
      <c r="J24">
        <f t="shared" ref="J24:K24" si="21">D76</f>
        <v>0.68899999999999995</v>
      </c>
      <c r="K24">
        <f t="shared" si="21"/>
        <v>0.87</v>
      </c>
      <c r="L24">
        <f t="shared" ref="L24:M24" si="22">D90</f>
        <v>0.85899999999999999</v>
      </c>
      <c r="M24">
        <f t="shared" si="22"/>
        <v>0.32100000000000001</v>
      </c>
      <c r="N24">
        <f t="shared" ref="N24:O24" si="23">D81</f>
        <v>3.1E-2</v>
      </c>
      <c r="O24">
        <f t="shared" si="23"/>
        <v>0.17</v>
      </c>
      <c r="P24">
        <f t="shared" ref="P24:Q24" si="24">D86</f>
        <v>0.7</v>
      </c>
      <c r="Q24">
        <f t="shared" si="24"/>
        <v>0.28999999999999998</v>
      </c>
    </row>
    <row r="25" spans="1:17" x14ac:dyDescent="0.2">
      <c r="A25" t="s">
        <v>39</v>
      </c>
      <c r="B25">
        <v>0.247</v>
      </c>
      <c r="C25">
        <v>0.27400000000000002</v>
      </c>
      <c r="D25">
        <v>0.73399999999999999</v>
      </c>
      <c r="E25">
        <v>0.10199999999999999</v>
      </c>
      <c r="J25">
        <f t="shared" ref="J25:K25" si="25">D77</f>
        <v>0.57199999999999995</v>
      </c>
      <c r="K25">
        <f t="shared" si="25"/>
        <v>0.35599999999999998</v>
      </c>
      <c r="L25">
        <f t="shared" ref="L25:M25" si="26">D91</f>
        <v>0.628</v>
      </c>
      <c r="M25">
        <f t="shared" si="26"/>
        <v>0.219</v>
      </c>
      <c r="N25">
        <f t="shared" ref="N25:O25" si="27">D82</f>
        <v>0.126</v>
      </c>
      <c r="O25">
        <f t="shared" si="27"/>
        <v>0.69599999999999995</v>
      </c>
      <c r="P25">
        <f t="shared" ref="P25:Q25" si="28">D87</f>
        <v>0.67100000000000004</v>
      </c>
      <c r="Q25">
        <f t="shared" si="28"/>
        <v>0.29399999999999998</v>
      </c>
    </row>
    <row r="26" spans="1:17" x14ac:dyDescent="0.2">
      <c r="J26">
        <f t="shared" ref="J26:K26" si="29">D78</f>
        <v>0.61599999999999999</v>
      </c>
      <c r="K26">
        <f t="shared" si="29"/>
        <v>0.28599999999999998</v>
      </c>
      <c r="N26">
        <f t="shared" ref="N26:O26" si="30">D83</f>
        <v>6.3E-2</v>
      </c>
      <c r="O26">
        <f t="shared" si="30"/>
        <v>0.26400000000000001</v>
      </c>
    </row>
    <row r="27" spans="1:17" x14ac:dyDescent="0.2">
      <c r="A27" t="s">
        <v>40</v>
      </c>
      <c r="B27">
        <v>0.40200000000000002</v>
      </c>
      <c r="C27">
        <v>0.42</v>
      </c>
      <c r="D27">
        <v>0.436</v>
      </c>
      <c r="E27">
        <v>0.40500000000000003</v>
      </c>
    </row>
    <row r="30" spans="1:17" x14ac:dyDescent="0.2">
      <c r="A30" t="s">
        <v>41</v>
      </c>
      <c r="B30">
        <v>0.46899999999999997</v>
      </c>
      <c r="C30">
        <v>0.496</v>
      </c>
      <c r="D30">
        <v>0.78700000000000003</v>
      </c>
      <c r="E30">
        <v>0.313</v>
      </c>
    </row>
    <row r="31" spans="1:17" x14ac:dyDescent="0.2">
      <c r="A31" t="s">
        <v>42</v>
      </c>
      <c r="B31">
        <v>0.442</v>
      </c>
      <c r="C31">
        <v>0.47599999999999998</v>
      </c>
      <c r="D31">
        <v>0.66500000000000004</v>
      </c>
      <c r="E31">
        <v>0.34100000000000003</v>
      </c>
    </row>
    <row r="33" spans="1:5" x14ac:dyDescent="0.2">
      <c r="A33" t="s">
        <v>43</v>
      </c>
      <c r="B33">
        <v>0.128</v>
      </c>
      <c r="C33">
        <v>0.18099999999999999</v>
      </c>
      <c r="D33">
        <v>0.17100000000000001</v>
      </c>
      <c r="E33">
        <v>0.191</v>
      </c>
    </row>
    <row r="34" spans="1:5" x14ac:dyDescent="0.2">
      <c r="A34" t="s">
        <v>44</v>
      </c>
      <c r="B34">
        <v>0.14899999999999999</v>
      </c>
      <c r="C34">
        <v>0.214</v>
      </c>
      <c r="D34">
        <v>0.13500000000000001</v>
      </c>
      <c r="E34">
        <v>0.34</v>
      </c>
    </row>
    <row r="35" spans="1:5" x14ac:dyDescent="0.2">
      <c r="B35">
        <v>6.8000000000000005E-2</v>
      </c>
      <c r="C35">
        <v>0.12</v>
      </c>
      <c r="D35">
        <v>8.1000000000000003E-2</v>
      </c>
      <c r="E35">
        <v>0.17799999999999999</v>
      </c>
    </row>
    <row r="37" spans="1:5" x14ac:dyDescent="0.2">
      <c r="A37" t="s">
        <v>45</v>
      </c>
      <c r="B37">
        <v>0.70299999999999996</v>
      </c>
      <c r="C37">
        <v>0.72299999999999998</v>
      </c>
      <c r="D37">
        <v>0.89100000000000001</v>
      </c>
      <c r="E37">
        <v>0.58599999999999997</v>
      </c>
    </row>
    <row r="38" spans="1:5" x14ac:dyDescent="0.2">
      <c r="A38" t="s">
        <v>46</v>
      </c>
      <c r="B38">
        <v>0.54200000000000004</v>
      </c>
      <c r="C38">
        <v>0.57199999999999995</v>
      </c>
      <c r="D38">
        <v>0.91</v>
      </c>
      <c r="E38">
        <v>0.35899999999999999</v>
      </c>
    </row>
    <row r="41" spans="1:5" x14ac:dyDescent="0.2">
      <c r="A41" t="s">
        <v>47</v>
      </c>
      <c r="B41">
        <v>0.157</v>
      </c>
      <c r="C41">
        <v>0.18</v>
      </c>
      <c r="D41">
        <v>0.1</v>
      </c>
      <c r="E41">
        <v>0.32400000000000001</v>
      </c>
    </row>
    <row r="42" spans="1:5" x14ac:dyDescent="0.2">
      <c r="A42" t="s">
        <v>48</v>
      </c>
      <c r="B42">
        <v>0.20200000000000001</v>
      </c>
      <c r="C42">
        <v>0.22700000000000001</v>
      </c>
      <c r="D42">
        <v>0.152</v>
      </c>
      <c r="E42">
        <v>0.34</v>
      </c>
    </row>
    <row r="43" spans="1:5" x14ac:dyDescent="0.2">
      <c r="A43" t="s">
        <v>49</v>
      </c>
      <c r="B43">
        <v>0.129</v>
      </c>
      <c r="C43">
        <v>0.153</v>
      </c>
      <c r="D43">
        <v>0.13300000000000001</v>
      </c>
      <c r="E43">
        <v>0.20599999999999999</v>
      </c>
    </row>
    <row r="45" spans="1:5" x14ac:dyDescent="0.2">
      <c r="A45" t="s">
        <v>50</v>
      </c>
      <c r="B45">
        <v>0.51800000000000002</v>
      </c>
      <c r="C45">
        <v>0.56200000000000006</v>
      </c>
      <c r="D45">
        <v>0.67300000000000004</v>
      </c>
      <c r="E45">
        <v>0.46899999999999997</v>
      </c>
    </row>
    <row r="46" spans="1:5" x14ac:dyDescent="0.2">
      <c r="A46" t="s">
        <v>51</v>
      </c>
      <c r="B46">
        <v>0.65900000000000003</v>
      </c>
      <c r="C46">
        <v>0.70199999999999996</v>
      </c>
      <c r="D46">
        <v>0.69099999999999995</v>
      </c>
      <c r="E46">
        <v>0.71399999999999997</v>
      </c>
    </row>
    <row r="47" spans="1:5" x14ac:dyDescent="0.2">
      <c r="A47" s="8" t="s">
        <v>52</v>
      </c>
      <c r="B47">
        <v>0.52400000000000002</v>
      </c>
      <c r="C47">
        <v>0.56399999999999995</v>
      </c>
      <c r="D47">
        <v>0.60799999999999998</v>
      </c>
      <c r="E47">
        <v>0.52300000000000002</v>
      </c>
    </row>
    <row r="49" spans="1:6" x14ac:dyDescent="0.2">
      <c r="A49" s="8" t="s">
        <v>53</v>
      </c>
      <c r="B49">
        <v>0.13500000000000001</v>
      </c>
      <c r="C49">
        <v>0.19800000000000001</v>
      </c>
      <c r="D49">
        <v>0.28299999999999997</v>
      </c>
      <c r="E49">
        <v>0.13800000000000001</v>
      </c>
    </row>
    <row r="50" spans="1:6" x14ac:dyDescent="0.2">
      <c r="A50" s="8" t="s">
        <v>54</v>
      </c>
      <c r="B50">
        <v>8.4000000000000005E-2</v>
      </c>
      <c r="C50">
        <v>0.13</v>
      </c>
      <c r="D50">
        <v>0.17699999999999999</v>
      </c>
      <c r="E50">
        <v>9.6000000000000002E-2</v>
      </c>
    </row>
    <row r="51" spans="1:6" x14ac:dyDescent="0.2">
      <c r="A51" s="8" t="s">
        <v>55</v>
      </c>
      <c r="B51">
        <v>6.6000000000000003E-2</v>
      </c>
      <c r="C51">
        <v>0.128</v>
      </c>
      <c r="D51">
        <v>0.19700000000000001</v>
      </c>
      <c r="E51">
        <v>8.4000000000000005E-2</v>
      </c>
    </row>
    <row r="53" spans="1:6" x14ac:dyDescent="0.2">
      <c r="A53" s="8" t="s">
        <v>56</v>
      </c>
      <c r="B53">
        <v>0.40300000000000002</v>
      </c>
      <c r="C53">
        <v>0.45300000000000001</v>
      </c>
      <c r="D53">
        <v>0.68300000000000005</v>
      </c>
      <c r="E53">
        <v>0.3</v>
      </c>
    </row>
    <row r="54" spans="1:6" x14ac:dyDescent="0.2">
      <c r="A54" s="8" t="s">
        <v>57</v>
      </c>
      <c r="B54">
        <v>0.19800000000000001</v>
      </c>
      <c r="C54">
        <v>0.23</v>
      </c>
      <c r="D54">
        <v>0.18099999999999999</v>
      </c>
      <c r="E54">
        <v>0.29199999999999998</v>
      </c>
    </row>
    <row r="55" spans="1:6" x14ac:dyDescent="0.2">
      <c r="A55" s="8" t="s">
        <v>58</v>
      </c>
      <c r="B55">
        <v>0.10199999999999999</v>
      </c>
      <c r="C55">
        <v>0.11700000000000001</v>
      </c>
      <c r="D55">
        <v>0.20100000000000001</v>
      </c>
      <c r="E55">
        <v>6.8000000000000005E-2</v>
      </c>
    </row>
    <row r="57" spans="1:6" x14ac:dyDescent="0.2">
      <c r="A57" s="8" t="s">
        <v>59</v>
      </c>
      <c r="B57">
        <v>0.52400000000000002</v>
      </c>
      <c r="C57">
        <v>0.53200000000000003</v>
      </c>
      <c r="D57">
        <v>0.59099999999999997</v>
      </c>
      <c r="E57">
        <v>0.47899999999999998</v>
      </c>
    </row>
    <row r="58" spans="1:6" x14ac:dyDescent="0.2">
      <c r="A58" s="8" t="s">
        <v>60</v>
      </c>
      <c r="B58">
        <v>0.65</v>
      </c>
      <c r="C58">
        <v>0.68300000000000005</v>
      </c>
      <c r="D58">
        <v>0.97199999999999998</v>
      </c>
      <c r="E58">
        <v>0.48099999999999998</v>
      </c>
    </row>
    <row r="59" spans="1:6" x14ac:dyDescent="0.2">
      <c r="A59" s="8" t="s">
        <v>61</v>
      </c>
      <c r="B59">
        <v>0.60699999999999998</v>
      </c>
      <c r="C59">
        <v>0.63300000000000001</v>
      </c>
      <c r="D59">
        <v>0.78700000000000003</v>
      </c>
      <c r="E59">
        <v>0.50900000000000001</v>
      </c>
    </row>
    <row r="61" spans="1:6" x14ac:dyDescent="0.2">
      <c r="A61" s="8" t="s">
        <v>62</v>
      </c>
      <c r="B61">
        <v>0.78600000000000003</v>
      </c>
      <c r="C61">
        <v>0.80300000000000005</v>
      </c>
      <c r="D61">
        <v>0.91200000000000003</v>
      </c>
      <c r="E61">
        <v>0.70599999999999996</v>
      </c>
      <c r="F61" t="s">
        <v>63</v>
      </c>
    </row>
    <row r="62" spans="1:6" x14ac:dyDescent="0.2">
      <c r="A62" s="8" t="s">
        <v>64</v>
      </c>
      <c r="B62">
        <v>0.70099999999999996</v>
      </c>
      <c r="C62">
        <v>0.71899999999999997</v>
      </c>
      <c r="D62">
        <v>0.64900000000000002</v>
      </c>
      <c r="E62">
        <v>0.79600000000000004</v>
      </c>
      <c r="F62" t="s">
        <v>63</v>
      </c>
    </row>
    <row r="63" spans="1:6" x14ac:dyDescent="0.2">
      <c r="A63" s="8" t="s">
        <v>65</v>
      </c>
      <c r="B63">
        <v>0.502</v>
      </c>
      <c r="C63">
        <v>0.51800000000000002</v>
      </c>
      <c r="D63">
        <v>0.52900000000000003</v>
      </c>
      <c r="E63">
        <v>0.50800000000000001</v>
      </c>
    </row>
    <row r="65" spans="1:5" x14ac:dyDescent="0.2">
      <c r="A65" s="8" t="s">
        <v>66</v>
      </c>
      <c r="B65">
        <v>0.46400000000000002</v>
      </c>
      <c r="C65">
        <v>0.499</v>
      </c>
      <c r="D65">
        <v>0.52600000000000002</v>
      </c>
      <c r="E65">
        <v>0.47299999999999998</v>
      </c>
    </row>
    <row r="66" spans="1:5" x14ac:dyDescent="0.2">
      <c r="A66" s="8" t="s">
        <v>67</v>
      </c>
      <c r="B66">
        <v>0.48899999999999999</v>
      </c>
      <c r="C66">
        <v>0.51400000000000001</v>
      </c>
      <c r="D66">
        <v>0.55400000000000005</v>
      </c>
      <c r="E66">
        <v>0.47799999999999998</v>
      </c>
    </row>
    <row r="67" spans="1:5" x14ac:dyDescent="0.2">
      <c r="A67" s="8" t="s">
        <v>68</v>
      </c>
      <c r="B67">
        <v>0.51</v>
      </c>
      <c r="C67">
        <v>0.52900000000000003</v>
      </c>
      <c r="D67">
        <v>0.38</v>
      </c>
      <c r="E67">
        <v>0.73699999999999999</v>
      </c>
    </row>
    <row r="68" spans="1:5" x14ac:dyDescent="0.2">
      <c r="A68" s="8" t="s">
        <v>69</v>
      </c>
      <c r="B68">
        <v>0.36499999999999999</v>
      </c>
      <c r="C68">
        <v>0.42199999999999999</v>
      </c>
      <c r="D68">
        <v>0.40600000000000003</v>
      </c>
      <c r="E68">
        <v>0.439</v>
      </c>
    </row>
    <row r="70" spans="1:5" x14ac:dyDescent="0.2">
      <c r="A70" s="8" t="s">
        <v>70</v>
      </c>
      <c r="B70">
        <v>2.8000000000000001E-2</v>
      </c>
      <c r="C70">
        <v>3.9E-2</v>
      </c>
      <c r="D70">
        <v>1.4999999999999999E-2</v>
      </c>
      <c r="E70">
        <v>9.9000000000000005E-2</v>
      </c>
    </row>
    <row r="71" spans="1:5" x14ac:dyDescent="0.2">
      <c r="A71" s="8" t="s">
        <v>71</v>
      </c>
      <c r="B71">
        <v>5.6000000000000001E-2</v>
      </c>
      <c r="C71">
        <v>7.6999999999999999E-2</v>
      </c>
      <c r="D71">
        <v>4.7E-2</v>
      </c>
      <c r="E71">
        <v>0.126</v>
      </c>
    </row>
    <row r="72" spans="1:5" x14ac:dyDescent="0.2">
      <c r="A72" s="8" t="s">
        <v>72</v>
      </c>
      <c r="B72">
        <v>8.7999999999999995E-2</v>
      </c>
      <c r="C72">
        <v>0.114</v>
      </c>
      <c r="D72">
        <v>3.7999999999999999E-2</v>
      </c>
      <c r="E72">
        <v>0.34200000000000003</v>
      </c>
    </row>
    <row r="75" spans="1:5" x14ac:dyDescent="0.2">
      <c r="A75" s="8" t="s">
        <v>74</v>
      </c>
      <c r="B75">
        <v>0.65200000000000002</v>
      </c>
      <c r="C75">
        <v>0.71299999999999997</v>
      </c>
      <c r="D75">
        <v>0.93500000000000005</v>
      </c>
      <c r="E75">
        <v>0.54400000000000004</v>
      </c>
    </row>
    <row r="76" spans="1:5" x14ac:dyDescent="0.2">
      <c r="A76" s="8" t="s">
        <v>75</v>
      </c>
      <c r="B76">
        <v>0.748</v>
      </c>
      <c r="C76">
        <v>0.77400000000000002</v>
      </c>
      <c r="D76">
        <v>0.68899999999999995</v>
      </c>
      <c r="E76">
        <v>0.87</v>
      </c>
    </row>
    <row r="77" spans="1:5" x14ac:dyDescent="0.2">
      <c r="A77" s="8" t="s">
        <v>73</v>
      </c>
      <c r="B77">
        <v>0.4</v>
      </c>
      <c r="C77">
        <v>0.45100000000000001</v>
      </c>
      <c r="D77">
        <v>0.57199999999999995</v>
      </c>
      <c r="E77">
        <v>0.35599999999999998</v>
      </c>
    </row>
    <row r="78" spans="1:5" x14ac:dyDescent="0.2">
      <c r="A78" s="8" t="s">
        <v>76</v>
      </c>
      <c r="B78">
        <v>0.376</v>
      </c>
      <c r="C78">
        <v>0.42</v>
      </c>
      <c r="D78">
        <v>0.61599999999999999</v>
      </c>
      <c r="E78">
        <v>0.28599999999999998</v>
      </c>
    </row>
    <row r="80" spans="1:5" x14ac:dyDescent="0.2">
      <c r="A80" s="8" t="s">
        <v>77</v>
      </c>
      <c r="B80">
        <v>0.27800000000000002</v>
      </c>
      <c r="C80">
        <v>0.28999999999999998</v>
      </c>
      <c r="D80">
        <v>0.09</v>
      </c>
      <c r="E80">
        <v>0.93400000000000005</v>
      </c>
    </row>
    <row r="81" spans="1:5" x14ac:dyDescent="0.2">
      <c r="A81" s="8" t="s">
        <v>78</v>
      </c>
      <c r="B81">
        <v>4.2000000000000003E-2</v>
      </c>
      <c r="C81">
        <v>7.1999999999999995E-2</v>
      </c>
      <c r="D81">
        <v>3.1E-2</v>
      </c>
      <c r="E81">
        <v>0.17</v>
      </c>
    </row>
    <row r="82" spans="1:5" x14ac:dyDescent="0.2">
      <c r="A82" s="8" t="s">
        <v>79</v>
      </c>
      <c r="B82">
        <v>0.27300000000000002</v>
      </c>
      <c r="C82">
        <v>0.29699999999999999</v>
      </c>
      <c r="D82">
        <v>0.126</v>
      </c>
      <c r="E82">
        <v>0.69599999999999995</v>
      </c>
    </row>
    <row r="83" spans="1:5" x14ac:dyDescent="0.2">
      <c r="A83" s="8" t="s">
        <v>80</v>
      </c>
      <c r="B83">
        <v>0.108</v>
      </c>
      <c r="C83">
        <v>0.129</v>
      </c>
      <c r="D83">
        <v>6.3E-2</v>
      </c>
      <c r="E83">
        <v>0.26400000000000001</v>
      </c>
    </row>
    <row r="85" spans="1:5" x14ac:dyDescent="0.2">
      <c r="A85" s="8" t="s">
        <v>81</v>
      </c>
      <c r="B85">
        <v>0.379</v>
      </c>
      <c r="C85">
        <v>0.40699999999999997</v>
      </c>
      <c r="D85">
        <v>0.57799999999999996</v>
      </c>
      <c r="E85">
        <v>0.28699999999999998</v>
      </c>
    </row>
    <row r="86" spans="1:5" x14ac:dyDescent="0.2">
      <c r="A86" s="8" t="s">
        <v>82</v>
      </c>
      <c r="B86">
        <v>0.432</v>
      </c>
      <c r="C86">
        <v>0.45100000000000001</v>
      </c>
      <c r="D86">
        <v>0.7</v>
      </c>
      <c r="E86">
        <v>0.28999999999999998</v>
      </c>
    </row>
    <row r="87" spans="1:5" x14ac:dyDescent="0.2">
      <c r="A87" s="8" t="s">
        <v>83</v>
      </c>
      <c r="B87">
        <v>0.41899999999999998</v>
      </c>
      <c r="C87">
        <v>0.44400000000000001</v>
      </c>
      <c r="D87">
        <v>0.67100000000000004</v>
      </c>
      <c r="E87">
        <v>0.29399999999999998</v>
      </c>
    </row>
    <row r="89" spans="1:5" x14ac:dyDescent="0.2">
      <c r="A89" s="8" t="s">
        <v>84</v>
      </c>
      <c r="B89">
        <v>0.56399999999999995</v>
      </c>
      <c r="C89">
        <v>0.57999999999999996</v>
      </c>
      <c r="D89">
        <v>0.49099999999999999</v>
      </c>
      <c r="E89">
        <v>0.68500000000000005</v>
      </c>
    </row>
    <row r="90" spans="1:5" x14ac:dyDescent="0.2">
      <c r="A90" s="8" t="s">
        <v>85</v>
      </c>
      <c r="B90">
        <v>0.49299999999999999</v>
      </c>
      <c r="C90">
        <v>0.52500000000000002</v>
      </c>
      <c r="D90">
        <v>0.85899999999999999</v>
      </c>
      <c r="E90">
        <v>0.32100000000000001</v>
      </c>
    </row>
    <row r="91" spans="1:5" x14ac:dyDescent="0.2">
      <c r="A91" s="8" t="s">
        <v>86</v>
      </c>
      <c r="B91">
        <v>0.35799999999999998</v>
      </c>
      <c r="C91">
        <v>0.371</v>
      </c>
      <c r="D91">
        <v>0.628</v>
      </c>
      <c r="E91">
        <v>0.219</v>
      </c>
    </row>
    <row r="94" spans="1:5" x14ac:dyDescent="0.2">
      <c r="A94" s="8" t="s">
        <v>87</v>
      </c>
      <c r="B94">
        <v>0.39800000000000002</v>
      </c>
      <c r="C94">
        <v>0.42499999999999999</v>
      </c>
      <c r="D94">
        <v>0.48499999999999999</v>
      </c>
      <c r="E94">
        <v>0.372</v>
      </c>
    </row>
  </sheetData>
  <mergeCells count="9">
    <mergeCell ref="T1:U1"/>
    <mergeCell ref="V1:W1"/>
    <mergeCell ref="X1:Y1"/>
    <mergeCell ref="Z1:AA1"/>
    <mergeCell ref="D1:E1"/>
    <mergeCell ref="J1:K1"/>
    <mergeCell ref="L1:M1"/>
    <mergeCell ref="N1:O1"/>
    <mergeCell ref="P1:Q1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956A4-C37F-4F4E-96D4-277C24716E4C}">
  <dimension ref="A1:AG94"/>
  <sheetViews>
    <sheetView topLeftCell="H1" workbookViewId="0">
      <selection activeCell="AH7" sqref="AH7"/>
    </sheetView>
  </sheetViews>
  <sheetFormatPr baseColWidth="10" defaultRowHeight="16" x14ac:dyDescent="0.2"/>
  <cols>
    <col min="1" max="1" width="41.83203125" bestFit="1" customWidth="1"/>
    <col min="2" max="2" width="18.33203125" bestFit="1" customWidth="1"/>
    <col min="4" max="4" width="19.6640625" bestFit="1" customWidth="1"/>
  </cols>
  <sheetData>
    <row r="1" spans="1:33" x14ac:dyDescent="0.2">
      <c r="D1" s="11" t="s">
        <v>24</v>
      </c>
      <c r="E1" s="11"/>
      <c r="J1" s="11" t="s">
        <v>88</v>
      </c>
      <c r="K1" s="11"/>
      <c r="L1" s="11" t="s">
        <v>89</v>
      </c>
      <c r="M1" s="11"/>
      <c r="N1" s="11" t="s">
        <v>90</v>
      </c>
      <c r="O1" s="11"/>
      <c r="P1" s="11" t="s">
        <v>91</v>
      </c>
      <c r="Q1" s="11"/>
      <c r="T1" s="11" t="s">
        <v>88</v>
      </c>
      <c r="U1" s="11"/>
      <c r="V1" s="11" t="s">
        <v>89</v>
      </c>
      <c r="W1" s="11"/>
      <c r="X1" s="11" t="s">
        <v>90</v>
      </c>
      <c r="Y1" s="11"/>
      <c r="Z1" s="11" t="s">
        <v>91</v>
      </c>
      <c r="AA1" s="11"/>
      <c r="AF1" s="11" t="s">
        <v>24</v>
      </c>
      <c r="AG1" s="11"/>
    </row>
    <row r="2" spans="1:33" x14ac:dyDescent="0.2">
      <c r="A2" t="s">
        <v>17</v>
      </c>
      <c r="B2" t="s">
        <v>18</v>
      </c>
      <c r="C2" t="s">
        <v>19</v>
      </c>
      <c r="D2" t="s">
        <v>22</v>
      </c>
      <c r="E2" t="s">
        <v>23</v>
      </c>
      <c r="I2" t="s">
        <v>20</v>
      </c>
      <c r="J2">
        <f>D10</f>
        <v>0.86599999999999999</v>
      </c>
      <c r="K2">
        <f>E10</f>
        <v>0.46200000000000002</v>
      </c>
      <c r="L2">
        <f>D8</f>
        <v>0.69399999999999995</v>
      </c>
      <c r="M2">
        <f>E8</f>
        <v>0.21</v>
      </c>
      <c r="N2" s="9"/>
      <c r="O2" s="9"/>
      <c r="P2">
        <f>D5</f>
        <v>0.45700000000000002</v>
      </c>
      <c r="Q2">
        <f>E5</f>
        <v>0.41199999999999998</v>
      </c>
      <c r="S2" t="s">
        <v>20</v>
      </c>
      <c r="T2">
        <f>AVERAGE(J2:J3)</f>
        <v>0.72049999999999992</v>
      </c>
      <c r="U2">
        <f>AVERAGE(K2:K3)</f>
        <v>0.36699999999999999</v>
      </c>
      <c r="V2">
        <f>AVERAGE(L2:L3)</f>
        <v>0.58949999999999991</v>
      </c>
      <c r="W2">
        <f>AVERAGE(M2:M3)</f>
        <v>0.29099999999999998</v>
      </c>
      <c r="Z2">
        <f>AVERAGE(P2:P3)</f>
        <v>0.35050000000000003</v>
      </c>
      <c r="AA2">
        <f>AVERAGE(Q2:Q3)</f>
        <v>0.29599999999999999</v>
      </c>
      <c r="AC2" t="s">
        <v>17</v>
      </c>
      <c r="AD2" t="s">
        <v>18</v>
      </c>
      <c r="AE2" t="s">
        <v>19</v>
      </c>
      <c r="AF2" t="s">
        <v>22</v>
      </c>
      <c r="AG2" t="s">
        <v>23</v>
      </c>
    </row>
    <row r="3" spans="1:33" x14ac:dyDescent="0.2">
      <c r="A3" t="s">
        <v>16</v>
      </c>
      <c r="B3">
        <v>0.86599999999999999</v>
      </c>
      <c r="C3">
        <v>0.88</v>
      </c>
      <c r="D3">
        <v>0.84899999999999998</v>
      </c>
      <c r="E3">
        <v>0.58399999999999996</v>
      </c>
      <c r="J3">
        <f>D11</f>
        <v>0.57499999999999996</v>
      </c>
      <c r="K3">
        <f>E11</f>
        <v>0.27200000000000002</v>
      </c>
      <c r="L3">
        <f>D94</f>
        <v>0.48499999999999999</v>
      </c>
      <c r="M3">
        <f>E94</f>
        <v>0.372</v>
      </c>
      <c r="P3">
        <f>D6</f>
        <v>0.24399999999999999</v>
      </c>
      <c r="Q3">
        <f>E6</f>
        <v>0.18</v>
      </c>
      <c r="S3" t="s">
        <v>21</v>
      </c>
      <c r="T3">
        <f>AVERAGE(J5:J6)</f>
        <v>0.871</v>
      </c>
      <c r="U3">
        <f>AVERAGE(K5:K6)</f>
        <v>0.78699999999999992</v>
      </c>
      <c r="V3">
        <f>L5</f>
        <v>0.436</v>
      </c>
      <c r="W3">
        <f>M5</f>
        <v>0.40500000000000003</v>
      </c>
      <c r="X3">
        <f>AVERAGE(N5:N8)</f>
        <v>2.1500000000000002E-2</v>
      </c>
      <c r="Y3">
        <f>AVERAGE(O5:O8)</f>
        <v>0.35149999999999998</v>
      </c>
      <c r="Z3">
        <f>P5</f>
        <v>0.73399999999999999</v>
      </c>
      <c r="AA3">
        <f>Q5</f>
        <v>0.10199999999999999</v>
      </c>
      <c r="AC3" t="s">
        <v>103</v>
      </c>
      <c r="AD3">
        <v>0.48299999999999998</v>
      </c>
      <c r="AE3">
        <v>0.502</v>
      </c>
      <c r="AF3">
        <v>0.441</v>
      </c>
      <c r="AG3">
        <v>0.57099999999999995</v>
      </c>
    </row>
    <row r="4" spans="1:33" x14ac:dyDescent="0.2">
      <c r="S4" t="s">
        <v>92</v>
      </c>
      <c r="T4">
        <f>AVERAGE(J10:J11)</f>
        <v>0.90050000000000008</v>
      </c>
      <c r="U4">
        <f>AVERAGE(K10:K11)</f>
        <v>0.47249999999999998</v>
      </c>
      <c r="X4">
        <f>AVERAGE(N10:N12)</f>
        <v>0.12900000000000003</v>
      </c>
      <c r="Y4">
        <f>AVERAGE(O10:O12)</f>
        <v>0.23633333333333337</v>
      </c>
      <c r="Z4">
        <f>AVERAGE(P10:P11)</f>
        <v>0.72599999999999998</v>
      </c>
      <c r="AA4">
        <f>AVERAGE(Q10:Q11)</f>
        <v>0.32700000000000001</v>
      </c>
      <c r="AC4" t="s">
        <v>102</v>
      </c>
      <c r="AD4" s="10">
        <v>0.39400000000000002</v>
      </c>
      <c r="AE4" s="10">
        <v>0.42399999999999999</v>
      </c>
      <c r="AF4" s="10">
        <v>0.443</v>
      </c>
      <c r="AG4" s="10">
        <v>0.40500000000000003</v>
      </c>
    </row>
    <row r="5" spans="1:33" x14ac:dyDescent="0.2">
      <c r="A5" t="s">
        <v>26</v>
      </c>
      <c r="B5">
        <v>0.42</v>
      </c>
      <c r="C5">
        <v>0.434</v>
      </c>
      <c r="D5">
        <v>0.45700000000000002</v>
      </c>
      <c r="E5">
        <v>0.41199999999999998</v>
      </c>
      <c r="F5" t="s">
        <v>25</v>
      </c>
      <c r="I5" t="s">
        <v>21</v>
      </c>
      <c r="J5">
        <f>D15</f>
        <v>0.90200000000000002</v>
      </c>
      <c r="K5">
        <f>E15</f>
        <v>0.73199999999999998</v>
      </c>
      <c r="L5">
        <f>D27</f>
        <v>0.436</v>
      </c>
      <c r="M5">
        <f>E27</f>
        <v>0.40500000000000003</v>
      </c>
      <c r="N5">
        <f>D20</f>
        <v>5.8000000000000003E-2</v>
      </c>
      <c r="O5">
        <f>E20</f>
        <v>0.61399999999999999</v>
      </c>
      <c r="P5" s="9">
        <f>D25</f>
        <v>0.73399999999999999</v>
      </c>
      <c r="Q5" s="9">
        <f>E25</f>
        <v>0.10199999999999999</v>
      </c>
      <c r="S5" t="s">
        <v>93</v>
      </c>
      <c r="T5">
        <f>AVERAGE(J14:J16)</f>
        <v>0.65733333333333333</v>
      </c>
      <c r="U5">
        <f t="shared" ref="U5:AA5" si="0">AVERAGE(K14:K16)</f>
        <v>0.56866666666666665</v>
      </c>
      <c r="V5">
        <f t="shared" si="0"/>
        <v>0.219</v>
      </c>
      <c r="W5">
        <f t="shared" si="0"/>
        <v>0.106</v>
      </c>
      <c r="X5">
        <f t="shared" si="0"/>
        <v>0.12833333333333333</v>
      </c>
      <c r="Y5">
        <f t="shared" si="0"/>
        <v>0.28999999999999998</v>
      </c>
      <c r="Z5">
        <f t="shared" si="0"/>
        <v>0.35500000000000004</v>
      </c>
      <c r="AA5">
        <f t="shared" si="0"/>
        <v>0.21999999999999997</v>
      </c>
      <c r="AD5">
        <f>AVERAGE(AD3:AD4)</f>
        <v>0.4385</v>
      </c>
      <c r="AE5">
        <f t="shared" ref="AE5:AG5" si="1">AVERAGE(AE3:AE4)</f>
        <v>0.46299999999999997</v>
      </c>
      <c r="AF5">
        <f t="shared" si="1"/>
        <v>0.442</v>
      </c>
      <c r="AG5">
        <f t="shared" si="1"/>
        <v>0.48799999999999999</v>
      </c>
    </row>
    <row r="6" spans="1:33" x14ac:dyDescent="0.2">
      <c r="A6" t="s">
        <v>27</v>
      </c>
      <c r="B6">
        <v>0.184</v>
      </c>
      <c r="C6">
        <v>0.21</v>
      </c>
      <c r="D6">
        <v>0.24399999999999999</v>
      </c>
      <c r="E6">
        <v>0.18</v>
      </c>
      <c r="J6">
        <f>D17</f>
        <v>0.84</v>
      </c>
      <c r="K6">
        <f>E17</f>
        <v>0.84199999999999997</v>
      </c>
      <c r="N6">
        <f t="shared" ref="N6:O8" si="2">D21</f>
        <v>3.0000000000000001E-3</v>
      </c>
      <c r="O6">
        <f t="shared" si="2"/>
        <v>0.40699999999999997</v>
      </c>
      <c r="S6" t="s">
        <v>94</v>
      </c>
      <c r="T6">
        <f>AVERAGE(J18:J21)</f>
        <v>0.46650000000000003</v>
      </c>
      <c r="U6">
        <f>AVERAGE(K18:K21)</f>
        <v>0.53174999999999994</v>
      </c>
      <c r="V6">
        <f>AVERAGE(L18:L20)</f>
        <v>0.78333333333333333</v>
      </c>
      <c r="W6">
        <f>AVERAGE(M18:M20)</f>
        <v>0.48966666666666664</v>
      </c>
      <c r="X6">
        <f>AVERAGE(N18:N20)</f>
        <v>3.3333333333333333E-2</v>
      </c>
      <c r="Y6">
        <f>AVERAGE(O18:O20)</f>
        <v>0.18900000000000003</v>
      </c>
      <c r="Z6">
        <f>P18</f>
        <v>0.52900000000000003</v>
      </c>
      <c r="AA6">
        <f>Q18</f>
        <v>0.50800000000000001</v>
      </c>
    </row>
    <row r="7" spans="1:33" x14ac:dyDescent="0.2">
      <c r="N7">
        <f t="shared" si="2"/>
        <v>1.4999999999999999E-2</v>
      </c>
      <c r="O7">
        <f t="shared" si="2"/>
        <v>8.5999999999999993E-2</v>
      </c>
      <c r="S7" t="s">
        <v>95</v>
      </c>
      <c r="T7">
        <f>AVERAGE(J23:J26)</f>
        <v>0.70300000000000007</v>
      </c>
      <c r="U7">
        <f>AVERAGE(K23:K26)</f>
        <v>0.51400000000000001</v>
      </c>
      <c r="V7">
        <f>AVERAGE(L23:L25)</f>
        <v>0.65933333333333344</v>
      </c>
      <c r="W7">
        <f>AVERAGE(M23:M25)</f>
        <v>0.40833333333333338</v>
      </c>
      <c r="X7">
        <f>AVERAGE(N23:N26)</f>
        <v>7.7499999999999999E-2</v>
      </c>
      <c r="Y7">
        <f>AVERAGE(O23:O26)</f>
        <v>0.51600000000000001</v>
      </c>
      <c r="Z7">
        <f>AVERAGE(P23:P25)</f>
        <v>0.64966666666666673</v>
      </c>
      <c r="AA7">
        <f>AVERAGE(Q23:Q25)</f>
        <v>0.29033333333333333</v>
      </c>
      <c r="AC7" t="s">
        <v>104</v>
      </c>
      <c r="AD7">
        <v>0.52500000000000002</v>
      </c>
      <c r="AE7">
        <v>0.56299999999999994</v>
      </c>
      <c r="AF7">
        <v>0.73</v>
      </c>
      <c r="AG7">
        <v>0.434</v>
      </c>
    </row>
    <row r="8" spans="1:33" x14ac:dyDescent="0.2">
      <c r="A8" t="s">
        <v>28</v>
      </c>
      <c r="B8">
        <v>0.37</v>
      </c>
      <c r="C8">
        <v>0.38200000000000001</v>
      </c>
      <c r="D8">
        <v>0.69399999999999995</v>
      </c>
      <c r="E8">
        <v>0.21</v>
      </c>
      <c r="N8">
        <f t="shared" si="2"/>
        <v>0.01</v>
      </c>
      <c r="O8">
        <f t="shared" si="2"/>
        <v>0.29899999999999999</v>
      </c>
    </row>
    <row r="10" spans="1:33" x14ac:dyDescent="0.2">
      <c r="A10" t="s">
        <v>29</v>
      </c>
      <c r="B10">
        <v>0.61499999999999999</v>
      </c>
      <c r="C10">
        <v>0.63200000000000001</v>
      </c>
      <c r="D10">
        <v>0.86599999999999999</v>
      </c>
      <c r="E10">
        <v>0.46200000000000002</v>
      </c>
      <c r="I10" t="s">
        <v>92</v>
      </c>
      <c r="J10">
        <f>D37</f>
        <v>0.89100000000000001</v>
      </c>
      <c r="K10">
        <f>E37</f>
        <v>0.58599999999999997</v>
      </c>
      <c r="L10" s="9"/>
      <c r="M10" s="9"/>
      <c r="N10">
        <f>D33</f>
        <v>0.17100000000000001</v>
      </c>
      <c r="O10">
        <f>E33</f>
        <v>0.191</v>
      </c>
      <c r="P10">
        <f>D30</f>
        <v>0.78700000000000003</v>
      </c>
      <c r="Q10">
        <f>E30</f>
        <v>0.313</v>
      </c>
    </row>
    <row r="11" spans="1:33" x14ac:dyDescent="0.2">
      <c r="A11" t="s">
        <v>30</v>
      </c>
      <c r="B11">
        <v>0.38100000000000001</v>
      </c>
      <c r="C11">
        <v>0.39500000000000002</v>
      </c>
      <c r="D11">
        <v>0.57499999999999996</v>
      </c>
      <c r="E11">
        <v>0.27200000000000002</v>
      </c>
      <c r="J11">
        <f>D38</f>
        <v>0.91</v>
      </c>
      <c r="K11">
        <f>E38</f>
        <v>0.35899999999999999</v>
      </c>
      <c r="N11">
        <f t="shared" ref="N11:O12" si="3">D34</f>
        <v>0.13500000000000001</v>
      </c>
      <c r="O11">
        <f t="shared" si="3"/>
        <v>0.34</v>
      </c>
      <c r="P11">
        <f>D31</f>
        <v>0.66500000000000004</v>
      </c>
      <c r="Q11">
        <f>E31</f>
        <v>0.34100000000000003</v>
      </c>
    </row>
    <row r="12" spans="1:33" x14ac:dyDescent="0.2">
      <c r="N12">
        <f t="shared" si="3"/>
        <v>8.1000000000000003E-2</v>
      </c>
      <c r="O12">
        <f t="shared" si="3"/>
        <v>0.17799999999999999</v>
      </c>
    </row>
    <row r="13" spans="1:33" x14ac:dyDescent="0.2">
      <c r="A13" s="6">
        <v>45093</v>
      </c>
    </row>
    <row r="14" spans="1:33" x14ac:dyDescent="0.2">
      <c r="A14" t="s">
        <v>31</v>
      </c>
      <c r="B14">
        <v>0.88100000000000001</v>
      </c>
      <c r="C14">
        <v>0.97799999999999998</v>
      </c>
      <c r="D14">
        <v>1</v>
      </c>
      <c r="E14">
        <v>0.97599999999999998</v>
      </c>
      <c r="F14" t="s">
        <v>32</v>
      </c>
      <c r="G14" s="7">
        <v>0.13</v>
      </c>
      <c r="I14" t="s">
        <v>93</v>
      </c>
      <c r="J14">
        <f>D45</f>
        <v>0.67300000000000004</v>
      </c>
      <c r="K14">
        <f>E45</f>
        <v>0.46899999999999997</v>
      </c>
      <c r="L14">
        <f>D49</f>
        <v>0.28299999999999997</v>
      </c>
      <c r="M14">
        <f>E49</f>
        <v>0.13800000000000001</v>
      </c>
      <c r="N14">
        <f>D41</f>
        <v>0.1</v>
      </c>
      <c r="O14">
        <f>E41</f>
        <v>0.32400000000000001</v>
      </c>
      <c r="P14">
        <f>D53</f>
        <v>0.68300000000000005</v>
      </c>
      <c r="Q14">
        <f>E53</f>
        <v>0.3</v>
      </c>
    </row>
    <row r="15" spans="1:33" x14ac:dyDescent="0.2">
      <c r="B15">
        <v>0.78400000000000003</v>
      </c>
      <c r="C15">
        <v>0.81200000000000006</v>
      </c>
      <c r="D15">
        <v>0.90200000000000002</v>
      </c>
      <c r="E15">
        <v>0.73199999999999998</v>
      </c>
      <c r="F15" t="s">
        <v>25</v>
      </c>
      <c r="J15">
        <f t="shared" ref="J15:K16" si="4">D46</f>
        <v>0.69099999999999995</v>
      </c>
      <c r="K15">
        <f t="shared" si="4"/>
        <v>0.71399999999999997</v>
      </c>
      <c r="L15">
        <f t="shared" ref="L15:M16" si="5">D50</f>
        <v>0.17699999999999999</v>
      </c>
      <c r="M15">
        <f t="shared" si="5"/>
        <v>9.6000000000000002E-2</v>
      </c>
      <c r="N15">
        <f t="shared" ref="N15:O16" si="6">D42</f>
        <v>0.152</v>
      </c>
      <c r="O15">
        <f t="shared" si="6"/>
        <v>0.34</v>
      </c>
      <c r="P15">
        <f t="shared" ref="P15:Q16" si="7">D54</f>
        <v>0.18099999999999999</v>
      </c>
      <c r="Q15">
        <f t="shared" si="7"/>
        <v>0.29199999999999998</v>
      </c>
    </row>
    <row r="16" spans="1:33" x14ac:dyDescent="0.2">
      <c r="J16">
        <f t="shared" si="4"/>
        <v>0.60799999999999998</v>
      </c>
      <c r="K16">
        <f t="shared" si="4"/>
        <v>0.52300000000000002</v>
      </c>
      <c r="L16">
        <f t="shared" si="5"/>
        <v>0.19700000000000001</v>
      </c>
      <c r="M16">
        <f t="shared" si="5"/>
        <v>8.4000000000000005E-2</v>
      </c>
      <c r="N16">
        <f t="shared" si="6"/>
        <v>0.13300000000000001</v>
      </c>
      <c r="O16">
        <f t="shared" si="6"/>
        <v>0.20599999999999999</v>
      </c>
      <c r="P16">
        <f t="shared" si="7"/>
        <v>0.20100000000000001</v>
      </c>
      <c r="Q16">
        <f t="shared" si="7"/>
        <v>6.8000000000000005E-2</v>
      </c>
    </row>
    <row r="17" spans="1:17" x14ac:dyDescent="0.2">
      <c r="A17" t="s">
        <v>33</v>
      </c>
      <c r="B17">
        <v>0.82399999999999995</v>
      </c>
      <c r="C17">
        <v>0.84099999999999997</v>
      </c>
      <c r="D17">
        <v>0.84</v>
      </c>
      <c r="E17">
        <v>0.84199999999999997</v>
      </c>
      <c r="F17" t="s">
        <v>25</v>
      </c>
    </row>
    <row r="18" spans="1:17" x14ac:dyDescent="0.2">
      <c r="A18" t="s">
        <v>34</v>
      </c>
      <c r="B18">
        <v>0.83499999999999996</v>
      </c>
      <c r="C18">
        <v>0.85399999999999998</v>
      </c>
      <c r="D18">
        <v>0.93</v>
      </c>
      <c r="E18">
        <v>0.78400000000000003</v>
      </c>
      <c r="I18" t="s">
        <v>94</v>
      </c>
      <c r="J18">
        <f>D65</f>
        <v>0.52600000000000002</v>
      </c>
      <c r="K18">
        <f>E65</f>
        <v>0.47299999999999998</v>
      </c>
      <c r="L18">
        <f>D57</f>
        <v>0.59099999999999997</v>
      </c>
      <c r="M18">
        <f>E57</f>
        <v>0.47899999999999998</v>
      </c>
      <c r="N18">
        <f>D70</f>
        <v>1.4999999999999999E-2</v>
      </c>
      <c r="O18">
        <f>E70</f>
        <v>9.9000000000000005E-2</v>
      </c>
      <c r="P18">
        <f>D63</f>
        <v>0.52900000000000003</v>
      </c>
      <c r="Q18">
        <f>E63</f>
        <v>0.50800000000000001</v>
      </c>
    </row>
    <row r="19" spans="1:17" x14ac:dyDescent="0.2">
      <c r="J19">
        <f t="shared" ref="J19:K21" si="8">D66</f>
        <v>0.55400000000000005</v>
      </c>
      <c r="K19">
        <f t="shared" si="8"/>
        <v>0.47799999999999998</v>
      </c>
      <c r="L19">
        <f t="shared" ref="L19:M20" si="9">D58</f>
        <v>0.97199999999999998</v>
      </c>
      <c r="M19">
        <f t="shared" si="9"/>
        <v>0.48099999999999998</v>
      </c>
      <c r="N19">
        <f t="shared" ref="N19:O20" si="10">D71</f>
        <v>4.7E-2</v>
      </c>
      <c r="O19">
        <f t="shared" si="10"/>
        <v>0.126</v>
      </c>
    </row>
    <row r="20" spans="1:17" x14ac:dyDescent="0.2">
      <c r="A20" t="s">
        <v>35</v>
      </c>
      <c r="B20">
        <v>0.14699999999999999</v>
      </c>
      <c r="C20">
        <v>0.19</v>
      </c>
      <c r="D20">
        <v>5.8000000000000003E-2</v>
      </c>
      <c r="E20">
        <v>0.61399999999999999</v>
      </c>
      <c r="J20">
        <f t="shared" si="8"/>
        <v>0.38</v>
      </c>
      <c r="K20">
        <f t="shared" si="8"/>
        <v>0.73699999999999999</v>
      </c>
      <c r="L20">
        <f t="shared" si="9"/>
        <v>0.78700000000000003</v>
      </c>
      <c r="M20">
        <f t="shared" si="9"/>
        <v>0.50900000000000001</v>
      </c>
      <c r="N20">
        <f t="shared" si="10"/>
        <v>3.7999999999999999E-2</v>
      </c>
      <c r="O20">
        <f t="shared" si="10"/>
        <v>0.34200000000000003</v>
      </c>
    </row>
    <row r="21" spans="1:17" x14ac:dyDescent="0.2">
      <c r="A21" t="s">
        <v>36</v>
      </c>
      <c r="B21">
        <v>2.1000000000000001E-2</v>
      </c>
      <c r="C21">
        <v>3.5000000000000003E-2</v>
      </c>
      <c r="D21">
        <v>3.0000000000000001E-3</v>
      </c>
      <c r="E21">
        <v>0.40699999999999997</v>
      </c>
      <c r="J21">
        <f t="shared" si="8"/>
        <v>0.40600000000000003</v>
      </c>
      <c r="K21">
        <f t="shared" si="8"/>
        <v>0.439</v>
      </c>
    </row>
    <row r="22" spans="1:17" x14ac:dyDescent="0.2">
      <c r="A22" t="s">
        <v>37</v>
      </c>
      <c r="B22">
        <v>1E-3</v>
      </c>
      <c r="C22">
        <v>3.5999999999999997E-2</v>
      </c>
      <c r="D22">
        <v>1.4999999999999999E-2</v>
      </c>
      <c r="E22">
        <v>8.5999999999999993E-2</v>
      </c>
    </row>
    <row r="23" spans="1:17" x14ac:dyDescent="0.2">
      <c r="A23" t="s">
        <v>38</v>
      </c>
      <c r="B23">
        <v>3.1E-2</v>
      </c>
      <c r="C23">
        <v>5.6000000000000001E-2</v>
      </c>
      <c r="D23">
        <v>0.01</v>
      </c>
      <c r="E23">
        <v>0.29899999999999999</v>
      </c>
      <c r="I23" t="s">
        <v>95</v>
      </c>
      <c r="J23">
        <f>D75</f>
        <v>0.93500000000000005</v>
      </c>
      <c r="K23">
        <f>E75</f>
        <v>0.54400000000000004</v>
      </c>
      <c r="L23">
        <f>D89</f>
        <v>0.49099999999999999</v>
      </c>
      <c r="M23">
        <f>E89</f>
        <v>0.68500000000000005</v>
      </c>
      <c r="N23">
        <f>D80</f>
        <v>0.09</v>
      </c>
      <c r="O23">
        <f>E80</f>
        <v>0.93400000000000005</v>
      </c>
      <c r="P23">
        <f>D85</f>
        <v>0.57799999999999996</v>
      </c>
      <c r="Q23">
        <f>E85</f>
        <v>0.28699999999999998</v>
      </c>
    </row>
    <row r="24" spans="1:17" x14ac:dyDescent="0.2">
      <c r="J24">
        <f t="shared" ref="J24:K26" si="11">D76</f>
        <v>0.68899999999999995</v>
      </c>
      <c r="K24">
        <f t="shared" si="11"/>
        <v>0.87</v>
      </c>
      <c r="L24">
        <f t="shared" ref="L24:M25" si="12">D90</f>
        <v>0.85899999999999999</v>
      </c>
      <c r="M24">
        <f t="shared" si="12"/>
        <v>0.32100000000000001</v>
      </c>
      <c r="N24">
        <f t="shared" ref="N24:O26" si="13">D81</f>
        <v>3.1E-2</v>
      </c>
      <c r="O24">
        <f t="shared" si="13"/>
        <v>0.17</v>
      </c>
      <c r="P24">
        <f t="shared" ref="P24:Q25" si="14">D86</f>
        <v>0.7</v>
      </c>
      <c r="Q24">
        <f t="shared" si="14"/>
        <v>0.28999999999999998</v>
      </c>
    </row>
    <row r="25" spans="1:17" x14ac:dyDescent="0.2">
      <c r="A25" t="s">
        <v>39</v>
      </c>
      <c r="B25">
        <v>0.247</v>
      </c>
      <c r="C25">
        <v>0.27400000000000002</v>
      </c>
      <c r="D25">
        <v>0.73399999999999999</v>
      </c>
      <c r="E25">
        <v>0.10199999999999999</v>
      </c>
      <c r="J25">
        <f t="shared" si="11"/>
        <v>0.57199999999999995</v>
      </c>
      <c r="K25">
        <f t="shared" si="11"/>
        <v>0.35599999999999998</v>
      </c>
      <c r="L25">
        <f t="shared" si="12"/>
        <v>0.628</v>
      </c>
      <c r="M25">
        <f t="shared" si="12"/>
        <v>0.219</v>
      </c>
      <c r="N25">
        <f t="shared" si="13"/>
        <v>0.126</v>
      </c>
      <c r="O25">
        <f t="shared" si="13"/>
        <v>0.69599999999999995</v>
      </c>
      <c r="P25">
        <f t="shared" si="14"/>
        <v>0.67100000000000004</v>
      </c>
      <c r="Q25">
        <f t="shared" si="14"/>
        <v>0.29399999999999998</v>
      </c>
    </row>
    <row r="26" spans="1:17" x14ac:dyDescent="0.2">
      <c r="J26">
        <f t="shared" si="11"/>
        <v>0.61599999999999999</v>
      </c>
      <c r="K26">
        <f t="shared" si="11"/>
        <v>0.28599999999999998</v>
      </c>
      <c r="N26">
        <f t="shared" si="13"/>
        <v>6.3E-2</v>
      </c>
      <c r="O26">
        <f t="shared" si="13"/>
        <v>0.26400000000000001</v>
      </c>
    </row>
    <row r="27" spans="1:17" x14ac:dyDescent="0.2">
      <c r="A27" t="s">
        <v>40</v>
      </c>
      <c r="B27">
        <v>0.40200000000000002</v>
      </c>
      <c r="C27">
        <v>0.42</v>
      </c>
      <c r="D27">
        <v>0.436</v>
      </c>
      <c r="E27">
        <v>0.40500000000000003</v>
      </c>
    </row>
    <row r="30" spans="1:17" x14ac:dyDescent="0.2">
      <c r="A30" t="s">
        <v>41</v>
      </c>
      <c r="B30">
        <v>0.46899999999999997</v>
      </c>
      <c r="C30">
        <v>0.496</v>
      </c>
      <c r="D30">
        <v>0.78700000000000003</v>
      </c>
      <c r="E30">
        <v>0.313</v>
      </c>
    </row>
    <row r="31" spans="1:17" x14ac:dyDescent="0.2">
      <c r="A31" t="s">
        <v>42</v>
      </c>
      <c r="B31">
        <v>0.442</v>
      </c>
      <c r="C31">
        <v>0.47599999999999998</v>
      </c>
      <c r="D31">
        <v>0.66500000000000004</v>
      </c>
      <c r="E31">
        <v>0.34100000000000003</v>
      </c>
    </row>
    <row r="33" spans="1:5" x14ac:dyDescent="0.2">
      <c r="A33" t="s">
        <v>43</v>
      </c>
      <c r="B33">
        <v>0.128</v>
      </c>
      <c r="C33">
        <v>0.18099999999999999</v>
      </c>
      <c r="D33">
        <v>0.17100000000000001</v>
      </c>
      <c r="E33">
        <v>0.191</v>
      </c>
    </row>
    <row r="34" spans="1:5" x14ac:dyDescent="0.2">
      <c r="A34" t="s">
        <v>44</v>
      </c>
      <c r="B34">
        <v>0.14899999999999999</v>
      </c>
      <c r="C34">
        <v>0.214</v>
      </c>
      <c r="D34">
        <v>0.13500000000000001</v>
      </c>
      <c r="E34">
        <v>0.34</v>
      </c>
    </row>
    <row r="35" spans="1:5" x14ac:dyDescent="0.2">
      <c r="B35">
        <v>6.8000000000000005E-2</v>
      </c>
      <c r="C35">
        <v>0.12</v>
      </c>
      <c r="D35">
        <v>8.1000000000000003E-2</v>
      </c>
      <c r="E35">
        <v>0.17799999999999999</v>
      </c>
    </row>
    <row r="37" spans="1:5" x14ac:dyDescent="0.2">
      <c r="A37" t="s">
        <v>45</v>
      </c>
      <c r="B37">
        <v>0.70299999999999996</v>
      </c>
      <c r="C37">
        <v>0.72299999999999998</v>
      </c>
      <c r="D37">
        <v>0.89100000000000001</v>
      </c>
      <c r="E37">
        <v>0.58599999999999997</v>
      </c>
    </row>
    <row r="38" spans="1:5" x14ac:dyDescent="0.2">
      <c r="A38" t="s">
        <v>46</v>
      </c>
      <c r="B38">
        <v>0.54200000000000004</v>
      </c>
      <c r="C38">
        <v>0.57199999999999995</v>
      </c>
      <c r="D38">
        <v>0.91</v>
      </c>
      <c r="E38">
        <v>0.35899999999999999</v>
      </c>
    </row>
    <row r="41" spans="1:5" x14ac:dyDescent="0.2">
      <c r="A41" t="s">
        <v>47</v>
      </c>
      <c r="B41">
        <v>0.157</v>
      </c>
      <c r="C41">
        <v>0.18</v>
      </c>
      <c r="D41">
        <v>0.1</v>
      </c>
      <c r="E41">
        <v>0.32400000000000001</v>
      </c>
    </row>
    <row r="42" spans="1:5" x14ac:dyDescent="0.2">
      <c r="A42" t="s">
        <v>48</v>
      </c>
      <c r="B42">
        <v>0.20200000000000001</v>
      </c>
      <c r="C42">
        <v>0.22700000000000001</v>
      </c>
      <c r="D42">
        <v>0.152</v>
      </c>
      <c r="E42">
        <v>0.34</v>
      </c>
    </row>
    <row r="43" spans="1:5" x14ac:dyDescent="0.2">
      <c r="A43" t="s">
        <v>49</v>
      </c>
      <c r="B43">
        <v>0.129</v>
      </c>
      <c r="C43">
        <v>0.153</v>
      </c>
      <c r="D43">
        <v>0.13300000000000001</v>
      </c>
      <c r="E43">
        <v>0.20599999999999999</v>
      </c>
    </row>
    <row r="45" spans="1:5" x14ac:dyDescent="0.2">
      <c r="A45" t="s">
        <v>50</v>
      </c>
      <c r="B45">
        <v>0.51800000000000002</v>
      </c>
      <c r="C45">
        <v>0.56200000000000006</v>
      </c>
      <c r="D45">
        <v>0.67300000000000004</v>
      </c>
      <c r="E45">
        <v>0.46899999999999997</v>
      </c>
    </row>
    <row r="46" spans="1:5" x14ac:dyDescent="0.2">
      <c r="A46" t="s">
        <v>51</v>
      </c>
      <c r="B46">
        <v>0.65900000000000003</v>
      </c>
      <c r="C46">
        <v>0.70199999999999996</v>
      </c>
      <c r="D46">
        <v>0.69099999999999995</v>
      </c>
      <c r="E46">
        <v>0.71399999999999997</v>
      </c>
    </row>
    <row r="47" spans="1:5" x14ac:dyDescent="0.2">
      <c r="A47" s="8" t="s">
        <v>52</v>
      </c>
      <c r="B47">
        <v>0.52400000000000002</v>
      </c>
      <c r="C47">
        <v>0.56399999999999995</v>
      </c>
      <c r="D47">
        <v>0.60799999999999998</v>
      </c>
      <c r="E47">
        <v>0.52300000000000002</v>
      </c>
    </row>
    <row r="49" spans="1:6" x14ac:dyDescent="0.2">
      <c r="A49" s="8" t="s">
        <v>53</v>
      </c>
      <c r="B49">
        <v>0.13500000000000001</v>
      </c>
      <c r="C49">
        <v>0.19800000000000001</v>
      </c>
      <c r="D49">
        <v>0.28299999999999997</v>
      </c>
      <c r="E49">
        <v>0.13800000000000001</v>
      </c>
    </row>
    <row r="50" spans="1:6" x14ac:dyDescent="0.2">
      <c r="A50" s="8" t="s">
        <v>54</v>
      </c>
      <c r="B50">
        <v>8.4000000000000005E-2</v>
      </c>
      <c r="C50">
        <v>0.13</v>
      </c>
      <c r="D50">
        <v>0.17699999999999999</v>
      </c>
      <c r="E50">
        <v>9.6000000000000002E-2</v>
      </c>
    </row>
    <row r="51" spans="1:6" x14ac:dyDescent="0.2">
      <c r="A51" s="8" t="s">
        <v>55</v>
      </c>
      <c r="B51">
        <v>6.6000000000000003E-2</v>
      </c>
      <c r="C51">
        <v>0.128</v>
      </c>
      <c r="D51">
        <v>0.19700000000000001</v>
      </c>
      <c r="E51">
        <v>8.4000000000000005E-2</v>
      </c>
    </row>
    <row r="53" spans="1:6" x14ac:dyDescent="0.2">
      <c r="A53" s="8" t="s">
        <v>56</v>
      </c>
      <c r="B53">
        <v>0.40300000000000002</v>
      </c>
      <c r="C53">
        <v>0.45300000000000001</v>
      </c>
      <c r="D53">
        <v>0.68300000000000005</v>
      </c>
      <c r="E53">
        <v>0.3</v>
      </c>
    </row>
    <row r="54" spans="1:6" x14ac:dyDescent="0.2">
      <c r="A54" s="8" t="s">
        <v>57</v>
      </c>
      <c r="B54">
        <v>0.19800000000000001</v>
      </c>
      <c r="C54">
        <v>0.23</v>
      </c>
      <c r="D54">
        <v>0.18099999999999999</v>
      </c>
      <c r="E54">
        <v>0.29199999999999998</v>
      </c>
    </row>
    <row r="55" spans="1:6" x14ac:dyDescent="0.2">
      <c r="A55" s="8" t="s">
        <v>58</v>
      </c>
      <c r="B55">
        <v>0.10199999999999999</v>
      </c>
      <c r="C55">
        <v>0.11700000000000001</v>
      </c>
      <c r="D55">
        <v>0.20100000000000001</v>
      </c>
      <c r="E55">
        <v>6.8000000000000005E-2</v>
      </c>
    </row>
    <row r="57" spans="1:6" x14ac:dyDescent="0.2">
      <c r="A57" s="8" t="s">
        <v>59</v>
      </c>
      <c r="B57">
        <v>0.52400000000000002</v>
      </c>
      <c r="C57">
        <v>0.53200000000000003</v>
      </c>
      <c r="D57">
        <v>0.59099999999999997</v>
      </c>
      <c r="E57">
        <v>0.47899999999999998</v>
      </c>
    </row>
    <row r="58" spans="1:6" x14ac:dyDescent="0.2">
      <c r="A58" s="8" t="s">
        <v>60</v>
      </c>
      <c r="B58">
        <v>0.65</v>
      </c>
      <c r="C58">
        <v>0.68300000000000005</v>
      </c>
      <c r="D58">
        <v>0.97199999999999998</v>
      </c>
      <c r="E58">
        <v>0.48099999999999998</v>
      </c>
    </row>
    <row r="59" spans="1:6" x14ac:dyDescent="0.2">
      <c r="A59" s="8" t="s">
        <v>61</v>
      </c>
      <c r="B59">
        <v>0.60699999999999998</v>
      </c>
      <c r="C59">
        <v>0.63300000000000001</v>
      </c>
      <c r="D59">
        <v>0.78700000000000003</v>
      </c>
      <c r="E59">
        <v>0.50900000000000001</v>
      </c>
    </row>
    <row r="61" spans="1:6" x14ac:dyDescent="0.2">
      <c r="A61" s="8" t="s">
        <v>62</v>
      </c>
      <c r="B61">
        <v>0.78600000000000003</v>
      </c>
      <c r="C61">
        <v>0.80300000000000005</v>
      </c>
      <c r="D61">
        <v>0.91200000000000003</v>
      </c>
      <c r="E61">
        <v>0.70599999999999996</v>
      </c>
      <c r="F61" t="s">
        <v>63</v>
      </c>
    </row>
    <row r="62" spans="1:6" x14ac:dyDescent="0.2">
      <c r="A62" s="8" t="s">
        <v>64</v>
      </c>
      <c r="B62">
        <v>0.70099999999999996</v>
      </c>
      <c r="C62">
        <v>0.71899999999999997</v>
      </c>
      <c r="D62">
        <v>0.64900000000000002</v>
      </c>
      <c r="E62">
        <v>0.79600000000000004</v>
      </c>
      <c r="F62" t="s">
        <v>63</v>
      </c>
    </row>
    <row r="63" spans="1:6" x14ac:dyDescent="0.2">
      <c r="A63" s="8" t="s">
        <v>65</v>
      </c>
      <c r="B63">
        <v>0.502</v>
      </c>
      <c r="C63">
        <v>0.51800000000000002</v>
      </c>
      <c r="D63">
        <v>0.52900000000000003</v>
      </c>
      <c r="E63">
        <v>0.50800000000000001</v>
      </c>
    </row>
    <row r="65" spans="1:5" x14ac:dyDescent="0.2">
      <c r="A65" s="8" t="s">
        <v>66</v>
      </c>
      <c r="B65">
        <v>0.46400000000000002</v>
      </c>
      <c r="C65">
        <v>0.499</v>
      </c>
      <c r="D65">
        <v>0.52600000000000002</v>
      </c>
      <c r="E65">
        <v>0.47299999999999998</v>
      </c>
    </row>
    <row r="66" spans="1:5" x14ac:dyDescent="0.2">
      <c r="A66" s="8" t="s">
        <v>67</v>
      </c>
      <c r="B66">
        <v>0.48899999999999999</v>
      </c>
      <c r="C66">
        <v>0.51400000000000001</v>
      </c>
      <c r="D66">
        <v>0.55400000000000005</v>
      </c>
      <c r="E66">
        <v>0.47799999999999998</v>
      </c>
    </row>
    <row r="67" spans="1:5" x14ac:dyDescent="0.2">
      <c r="A67" s="8" t="s">
        <v>68</v>
      </c>
      <c r="B67">
        <v>0.51</v>
      </c>
      <c r="C67">
        <v>0.52900000000000003</v>
      </c>
      <c r="D67">
        <v>0.38</v>
      </c>
      <c r="E67">
        <v>0.73699999999999999</v>
      </c>
    </row>
    <row r="68" spans="1:5" x14ac:dyDescent="0.2">
      <c r="A68" s="8" t="s">
        <v>69</v>
      </c>
      <c r="B68">
        <v>0.36499999999999999</v>
      </c>
      <c r="C68">
        <v>0.42199999999999999</v>
      </c>
      <c r="D68">
        <v>0.40600000000000003</v>
      </c>
      <c r="E68">
        <v>0.439</v>
      </c>
    </row>
    <row r="70" spans="1:5" x14ac:dyDescent="0.2">
      <c r="A70" s="8" t="s">
        <v>70</v>
      </c>
      <c r="B70">
        <v>2.8000000000000001E-2</v>
      </c>
      <c r="C70">
        <v>3.9E-2</v>
      </c>
      <c r="D70">
        <v>1.4999999999999999E-2</v>
      </c>
      <c r="E70">
        <v>9.9000000000000005E-2</v>
      </c>
    </row>
    <row r="71" spans="1:5" x14ac:dyDescent="0.2">
      <c r="A71" s="8" t="s">
        <v>71</v>
      </c>
      <c r="B71">
        <v>5.6000000000000001E-2</v>
      </c>
      <c r="C71">
        <v>7.6999999999999999E-2</v>
      </c>
      <c r="D71">
        <v>4.7E-2</v>
      </c>
      <c r="E71">
        <v>0.126</v>
      </c>
    </row>
    <row r="72" spans="1:5" x14ac:dyDescent="0.2">
      <c r="A72" s="8" t="s">
        <v>72</v>
      </c>
      <c r="B72">
        <v>8.7999999999999995E-2</v>
      </c>
      <c r="C72">
        <v>0.114</v>
      </c>
      <c r="D72">
        <v>3.7999999999999999E-2</v>
      </c>
      <c r="E72">
        <v>0.34200000000000003</v>
      </c>
    </row>
    <row r="75" spans="1:5" x14ac:dyDescent="0.2">
      <c r="A75" s="8" t="s">
        <v>74</v>
      </c>
      <c r="B75">
        <v>0.65200000000000002</v>
      </c>
      <c r="C75">
        <v>0.71299999999999997</v>
      </c>
      <c r="D75">
        <v>0.93500000000000005</v>
      </c>
      <c r="E75">
        <v>0.54400000000000004</v>
      </c>
    </row>
    <row r="76" spans="1:5" x14ac:dyDescent="0.2">
      <c r="A76" s="8" t="s">
        <v>75</v>
      </c>
      <c r="B76">
        <v>0.748</v>
      </c>
      <c r="C76">
        <v>0.77400000000000002</v>
      </c>
      <c r="D76">
        <v>0.68899999999999995</v>
      </c>
      <c r="E76">
        <v>0.87</v>
      </c>
    </row>
    <row r="77" spans="1:5" x14ac:dyDescent="0.2">
      <c r="A77" s="8" t="s">
        <v>73</v>
      </c>
      <c r="B77">
        <v>0.4</v>
      </c>
      <c r="C77">
        <v>0.45100000000000001</v>
      </c>
      <c r="D77">
        <v>0.57199999999999995</v>
      </c>
      <c r="E77">
        <v>0.35599999999999998</v>
      </c>
    </row>
    <row r="78" spans="1:5" x14ac:dyDescent="0.2">
      <c r="A78" s="8" t="s">
        <v>76</v>
      </c>
      <c r="B78">
        <v>0.376</v>
      </c>
      <c r="C78">
        <v>0.42</v>
      </c>
      <c r="D78">
        <v>0.61599999999999999</v>
      </c>
      <c r="E78">
        <v>0.28599999999999998</v>
      </c>
    </row>
    <row r="80" spans="1:5" x14ac:dyDescent="0.2">
      <c r="A80" s="8" t="s">
        <v>77</v>
      </c>
      <c r="B80">
        <v>0.27800000000000002</v>
      </c>
      <c r="C80">
        <v>0.28999999999999998</v>
      </c>
      <c r="D80">
        <v>0.09</v>
      </c>
      <c r="E80">
        <v>0.93400000000000005</v>
      </c>
    </row>
    <row r="81" spans="1:5" x14ac:dyDescent="0.2">
      <c r="A81" s="8" t="s">
        <v>78</v>
      </c>
      <c r="B81">
        <v>4.2000000000000003E-2</v>
      </c>
      <c r="C81">
        <v>7.1999999999999995E-2</v>
      </c>
      <c r="D81">
        <v>3.1E-2</v>
      </c>
      <c r="E81">
        <v>0.17</v>
      </c>
    </row>
    <row r="82" spans="1:5" x14ac:dyDescent="0.2">
      <c r="A82" s="8" t="s">
        <v>79</v>
      </c>
      <c r="B82">
        <v>0.27300000000000002</v>
      </c>
      <c r="C82">
        <v>0.29699999999999999</v>
      </c>
      <c r="D82">
        <v>0.126</v>
      </c>
      <c r="E82">
        <v>0.69599999999999995</v>
      </c>
    </row>
    <row r="83" spans="1:5" x14ac:dyDescent="0.2">
      <c r="A83" s="8" t="s">
        <v>80</v>
      </c>
      <c r="B83">
        <v>0.108</v>
      </c>
      <c r="C83">
        <v>0.129</v>
      </c>
      <c r="D83">
        <v>6.3E-2</v>
      </c>
      <c r="E83">
        <v>0.26400000000000001</v>
      </c>
    </row>
    <row r="85" spans="1:5" x14ac:dyDescent="0.2">
      <c r="A85" s="8" t="s">
        <v>81</v>
      </c>
      <c r="B85">
        <v>0.379</v>
      </c>
      <c r="C85">
        <v>0.40699999999999997</v>
      </c>
      <c r="D85">
        <v>0.57799999999999996</v>
      </c>
      <c r="E85">
        <v>0.28699999999999998</v>
      </c>
    </row>
    <row r="86" spans="1:5" x14ac:dyDescent="0.2">
      <c r="A86" s="8" t="s">
        <v>82</v>
      </c>
      <c r="B86">
        <v>0.432</v>
      </c>
      <c r="C86">
        <v>0.45100000000000001</v>
      </c>
      <c r="D86">
        <v>0.7</v>
      </c>
      <c r="E86">
        <v>0.28999999999999998</v>
      </c>
    </row>
    <row r="87" spans="1:5" x14ac:dyDescent="0.2">
      <c r="A87" s="8" t="s">
        <v>83</v>
      </c>
      <c r="B87">
        <v>0.41899999999999998</v>
      </c>
      <c r="C87">
        <v>0.44400000000000001</v>
      </c>
      <c r="D87">
        <v>0.67100000000000004</v>
      </c>
      <c r="E87">
        <v>0.29399999999999998</v>
      </c>
    </row>
    <row r="89" spans="1:5" x14ac:dyDescent="0.2">
      <c r="A89" s="8" t="s">
        <v>84</v>
      </c>
      <c r="B89">
        <v>0.56399999999999995</v>
      </c>
      <c r="C89">
        <v>0.57999999999999996</v>
      </c>
      <c r="D89">
        <v>0.49099999999999999</v>
      </c>
      <c r="E89">
        <v>0.68500000000000005</v>
      </c>
    </row>
    <row r="90" spans="1:5" x14ac:dyDescent="0.2">
      <c r="A90" s="8" t="s">
        <v>85</v>
      </c>
      <c r="B90">
        <v>0.49299999999999999</v>
      </c>
      <c r="C90">
        <v>0.52500000000000002</v>
      </c>
      <c r="D90">
        <v>0.85899999999999999</v>
      </c>
      <c r="E90">
        <v>0.32100000000000001</v>
      </c>
    </row>
    <row r="91" spans="1:5" x14ac:dyDescent="0.2">
      <c r="A91" s="8" t="s">
        <v>86</v>
      </c>
      <c r="B91">
        <v>0.35799999999999998</v>
      </c>
      <c r="C91">
        <v>0.371</v>
      </c>
      <c r="D91">
        <v>0.628</v>
      </c>
      <c r="E91">
        <v>0.219</v>
      </c>
    </row>
    <row r="94" spans="1:5" x14ac:dyDescent="0.2">
      <c r="A94" s="8" t="s">
        <v>87</v>
      </c>
      <c r="B94">
        <v>0.39800000000000002</v>
      </c>
      <c r="C94">
        <v>0.42499999999999999</v>
      </c>
      <c r="D94">
        <v>0.48499999999999999</v>
      </c>
      <c r="E94">
        <v>0.372</v>
      </c>
    </row>
  </sheetData>
  <mergeCells count="10">
    <mergeCell ref="V1:W1"/>
    <mergeCell ref="X1:Y1"/>
    <mergeCell ref="Z1:AA1"/>
    <mergeCell ref="AF1:AG1"/>
    <mergeCell ref="D1:E1"/>
    <mergeCell ref="J1:K1"/>
    <mergeCell ref="L1:M1"/>
    <mergeCell ref="N1:O1"/>
    <mergeCell ref="P1:Q1"/>
    <mergeCell ref="T1:U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FCF6F-1707-C84A-BE9F-BCE9FBB8C8D7}">
  <dimension ref="A1:J7"/>
  <sheetViews>
    <sheetView tabSelected="1" workbookViewId="0">
      <selection activeCell="G3" sqref="G3:G6"/>
    </sheetView>
  </sheetViews>
  <sheetFormatPr baseColWidth="10" defaultRowHeight="16" x14ac:dyDescent="0.2"/>
  <sheetData>
    <row r="1" spans="1:10" x14ac:dyDescent="0.2">
      <c r="D1" s="11" t="s">
        <v>24</v>
      </c>
      <c r="E1" s="11"/>
      <c r="J1" t="s">
        <v>97</v>
      </c>
    </row>
    <row r="2" spans="1:10" x14ac:dyDescent="0.2">
      <c r="B2" t="s">
        <v>18</v>
      </c>
      <c r="C2" t="s">
        <v>19</v>
      </c>
      <c r="D2" t="s">
        <v>22</v>
      </c>
      <c r="E2" t="s">
        <v>23</v>
      </c>
      <c r="J2">
        <v>2.7</v>
      </c>
    </row>
    <row r="3" spans="1:10" x14ac:dyDescent="0.2">
      <c r="A3" t="s">
        <v>96</v>
      </c>
      <c r="B3">
        <v>0.47</v>
      </c>
      <c r="C3">
        <v>0.48199999999999998</v>
      </c>
      <c r="D3">
        <v>0.83799999999999997</v>
      </c>
      <c r="E3">
        <v>0.27700000000000002</v>
      </c>
      <c r="G3">
        <f>D3*100</f>
        <v>83.8</v>
      </c>
      <c r="J3">
        <v>5.75</v>
      </c>
    </row>
    <row r="4" spans="1:10" x14ac:dyDescent="0.2">
      <c r="A4" t="s">
        <v>98</v>
      </c>
      <c r="B4">
        <v>0.68300000000000005</v>
      </c>
      <c r="C4">
        <v>0.70299999999999996</v>
      </c>
      <c r="D4">
        <v>0.82599999999999996</v>
      </c>
      <c r="E4">
        <v>0.59899999999999998</v>
      </c>
      <c r="G4">
        <f t="shared" ref="G4:G6" si="0">D4*100</f>
        <v>82.6</v>
      </c>
      <c r="J4">
        <v>4.28</v>
      </c>
    </row>
    <row r="5" spans="1:10" x14ac:dyDescent="0.2">
      <c r="A5" t="s">
        <v>99</v>
      </c>
      <c r="B5">
        <v>0.52100000000000002</v>
      </c>
      <c r="C5">
        <v>0.53600000000000003</v>
      </c>
      <c r="D5">
        <v>0.93400000000000005</v>
      </c>
      <c r="E5">
        <v>0.307</v>
      </c>
      <c r="G5">
        <f t="shared" si="0"/>
        <v>93.4</v>
      </c>
      <c r="J5">
        <v>4.5199999999999996</v>
      </c>
    </row>
    <row r="6" spans="1:10" x14ac:dyDescent="0.2">
      <c r="A6" s="10" t="s">
        <v>100</v>
      </c>
      <c r="B6" s="10">
        <v>0.64100000000000001</v>
      </c>
      <c r="C6" s="10">
        <v>0.66200000000000003</v>
      </c>
      <c r="D6" s="10">
        <v>0.95</v>
      </c>
      <c r="E6" s="10">
        <v>0.46100000000000002</v>
      </c>
      <c r="G6">
        <f t="shared" si="0"/>
        <v>95</v>
      </c>
    </row>
    <row r="7" spans="1:10" x14ac:dyDescent="0.2">
      <c r="A7" t="s">
        <v>101</v>
      </c>
      <c r="B7">
        <f>AVERAGE(B3:B6)</f>
        <v>0.57874999999999999</v>
      </c>
      <c r="C7">
        <f t="shared" ref="C7:E7" si="1">AVERAGE(C3:C6)</f>
        <v>0.59575</v>
      </c>
      <c r="D7">
        <f t="shared" si="1"/>
        <v>0.88700000000000001</v>
      </c>
      <c r="E7">
        <f t="shared" si="1"/>
        <v>0.41100000000000003</v>
      </c>
      <c r="J7">
        <f>AVERAGE(J2:J5)</f>
        <v>4.3125</v>
      </c>
    </row>
  </sheetData>
  <mergeCells count="1"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M1</vt:lpstr>
      <vt:lpstr>Sheet2 (2)</vt:lpstr>
      <vt:lpstr>Sheet2</vt:lpstr>
      <vt:lpstr>Sheet5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 Anderson</dc:creator>
  <cp:lastModifiedBy>Alexa Anderson</cp:lastModifiedBy>
  <dcterms:created xsi:type="dcterms:W3CDTF">2023-05-28T16:36:25Z</dcterms:created>
  <dcterms:modified xsi:type="dcterms:W3CDTF">2023-07-24T16:39:33Z</dcterms:modified>
</cp:coreProperties>
</file>